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s11784\Dropbox\Projects\RPG - WFRP Game\"/>
    </mc:Choice>
  </mc:AlternateContent>
  <bookViews>
    <workbookView xWindow="0" yWindow="5400" windowWidth="20325" windowHeight="9870"/>
  </bookViews>
  <sheets>
    <sheet name="Costs" sheetId="1" r:id="rId1"/>
    <sheet name="Advances" sheetId="2" r:id="rId2"/>
    <sheet name="Worksheet" sheetId="10" r:id="rId3"/>
  </sheets>
  <calcPr calcId="152511"/>
</workbook>
</file>

<file path=xl/calcChain.xml><?xml version="1.0" encoding="utf-8"?>
<calcChain xmlns="http://schemas.openxmlformats.org/spreadsheetml/2006/main">
  <c r="M2" i="10" l="1"/>
  <c r="N2" i="10"/>
  <c r="H26" i="10"/>
  <c r="I26" i="10"/>
  <c r="R31" i="10"/>
  <c r="S31" i="10"/>
  <c r="R32" i="10"/>
  <c r="S32" i="10"/>
  <c r="R2" i="10"/>
  <c r="S2" i="10"/>
  <c r="R3" i="10"/>
  <c r="S3" i="10"/>
  <c r="R4" i="10"/>
  <c r="S4" i="10"/>
  <c r="R5" i="10"/>
  <c r="S5" i="10"/>
  <c r="R6" i="10"/>
  <c r="S6" i="10"/>
  <c r="R7" i="10"/>
  <c r="S7" i="10"/>
  <c r="R8" i="10"/>
  <c r="S8" i="10"/>
  <c r="R9" i="10"/>
  <c r="S9" i="10"/>
  <c r="R10" i="10"/>
  <c r="S10" i="10"/>
  <c r="R11" i="10"/>
  <c r="S11" i="10"/>
  <c r="R12" i="10"/>
  <c r="S12" i="10"/>
  <c r="R13" i="10"/>
  <c r="S13" i="10"/>
  <c r="R14" i="10"/>
  <c r="S14" i="10"/>
  <c r="R15" i="10"/>
  <c r="S15" i="10"/>
  <c r="R16" i="10"/>
  <c r="S16" i="10"/>
  <c r="R17" i="10"/>
  <c r="S17" i="10"/>
  <c r="R18" i="10"/>
  <c r="S18" i="10"/>
  <c r="R19" i="10"/>
  <c r="S19" i="10"/>
  <c r="R20" i="10"/>
  <c r="S20" i="10"/>
  <c r="R21" i="10"/>
  <c r="S21" i="10"/>
  <c r="R22" i="10"/>
  <c r="S22" i="10"/>
  <c r="R23" i="10"/>
  <c r="S23" i="10"/>
  <c r="R24" i="10"/>
  <c r="S24" i="10"/>
  <c r="R25" i="10"/>
  <c r="S25" i="10"/>
  <c r="R26" i="10"/>
  <c r="S26" i="10"/>
  <c r="R27" i="10"/>
  <c r="S27" i="10"/>
  <c r="R28" i="10"/>
  <c r="S28" i="10"/>
  <c r="R29" i="10"/>
  <c r="S29" i="10"/>
  <c r="R30" i="10"/>
  <c r="S30" i="10"/>
  <c r="W3" i="10"/>
  <c r="W4" i="10"/>
  <c r="W5" i="10"/>
  <c r="W2" i="10"/>
  <c r="N11" i="10"/>
  <c r="M11" i="10"/>
  <c r="N10" i="10"/>
  <c r="M10" i="10"/>
  <c r="N9" i="10"/>
  <c r="M9" i="10"/>
  <c r="N8" i="10"/>
  <c r="M8" i="10"/>
  <c r="N7" i="10"/>
  <c r="M7" i="10"/>
  <c r="N6" i="10"/>
  <c r="M6" i="10"/>
  <c r="N5" i="10"/>
  <c r="M5" i="10"/>
  <c r="N4" i="10"/>
  <c r="M4" i="10"/>
  <c r="N3" i="10"/>
  <c r="M3" i="10"/>
  <c r="I32" i="10"/>
  <c r="H32" i="10"/>
  <c r="I31" i="10"/>
  <c r="H31" i="10"/>
  <c r="I30" i="10"/>
  <c r="H30" i="10"/>
  <c r="I29" i="10"/>
  <c r="H29" i="10"/>
  <c r="I28" i="10"/>
  <c r="H28" i="10"/>
  <c r="I27" i="10"/>
  <c r="H27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I6" i="10"/>
  <c r="H6" i="10"/>
  <c r="I5" i="10"/>
  <c r="H5" i="10"/>
  <c r="I4" i="10"/>
  <c r="H4" i="10"/>
  <c r="I3" i="10"/>
  <c r="H3" i="10"/>
  <c r="I2" i="10"/>
  <c r="H2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9" i="10"/>
  <c r="C9" i="10"/>
  <c r="D8" i="10"/>
  <c r="C8" i="10"/>
  <c r="D7" i="10"/>
  <c r="C7" i="10"/>
  <c r="D6" i="10"/>
  <c r="C6" i="10"/>
  <c r="D5" i="10"/>
  <c r="C5" i="10"/>
  <c r="D4" i="10"/>
  <c r="C4" i="10"/>
  <c r="D3" i="10"/>
  <c r="C3" i="10"/>
  <c r="D2" i="10"/>
  <c r="C2" i="10"/>
  <c r="M27" i="10" l="1"/>
  <c r="M28" i="10"/>
  <c r="M29" i="10"/>
  <c r="M30" i="10"/>
  <c r="M31" i="10"/>
  <c r="M32" i="10"/>
  <c r="M12" i="10"/>
  <c r="N12" i="10"/>
  <c r="M13" i="10"/>
  <c r="N13" i="10"/>
  <c r="M14" i="10"/>
  <c r="N14" i="10"/>
  <c r="M15" i="10"/>
  <c r="N15" i="10"/>
  <c r="M16" i="10"/>
  <c r="N16" i="10"/>
  <c r="M17" i="10"/>
  <c r="N17" i="10"/>
  <c r="M18" i="10"/>
  <c r="N18" i="10"/>
  <c r="M19" i="10"/>
  <c r="N19" i="10"/>
  <c r="M20" i="10"/>
  <c r="N20" i="10"/>
  <c r="M21" i="10"/>
  <c r="N21" i="10"/>
  <c r="M22" i="10"/>
  <c r="N22" i="10"/>
  <c r="M23" i="10"/>
  <c r="N23" i="10"/>
  <c r="M24" i="10"/>
  <c r="N24" i="10"/>
  <c r="M25" i="10"/>
  <c r="N25" i="10"/>
  <c r="M26" i="10"/>
  <c r="N26" i="10"/>
  <c r="N27" i="10"/>
  <c r="N28" i="10"/>
  <c r="N29" i="10"/>
  <c r="N30" i="10"/>
  <c r="N31" i="10"/>
  <c r="N32" i="10"/>
  <c r="Y5" i="10" l="1"/>
  <c r="Y3" i="10"/>
  <c r="Y4" i="10"/>
  <c r="Y2" i="10"/>
</calcChain>
</file>

<file path=xl/sharedStrings.xml><?xml version="1.0" encoding="utf-8"?>
<sst xmlns="http://schemas.openxmlformats.org/spreadsheetml/2006/main" count="604" uniqueCount="182">
  <si>
    <t>CHARACTERISTICS</t>
  </si>
  <si>
    <t>Simple (+5%)</t>
  </si>
  <si>
    <t>WS</t>
  </si>
  <si>
    <t>BS</t>
  </si>
  <si>
    <t>Intermediate (+10%)</t>
  </si>
  <si>
    <t>S</t>
  </si>
  <si>
    <t>T</t>
  </si>
  <si>
    <t>Trained (+15%)</t>
  </si>
  <si>
    <t>Ag</t>
  </si>
  <si>
    <t>Int</t>
  </si>
  <si>
    <t>Proficient (+20%)</t>
  </si>
  <si>
    <t>WP</t>
  </si>
  <si>
    <t>Fel</t>
  </si>
  <si>
    <t>Expert (+25%)</t>
  </si>
  <si>
    <t>SKILLS</t>
  </si>
  <si>
    <t>Known (+0%)</t>
  </si>
  <si>
    <t>Trained (+10%)</t>
  </si>
  <si>
    <t>Experienced (+20%)</t>
  </si>
  <si>
    <t>Veteran (+30%)</t>
  </si>
  <si>
    <t>Magic</t>
  </si>
  <si>
    <t>TALENTS</t>
  </si>
  <si>
    <t>Tier 1</t>
  </si>
  <si>
    <t>Perception</t>
  </si>
  <si>
    <t>Tier 2</t>
  </si>
  <si>
    <t>Tier 3</t>
  </si>
  <si>
    <t>Choleric</t>
  </si>
  <si>
    <t>Melancholic</t>
  </si>
  <si>
    <t>Sanguine</t>
  </si>
  <si>
    <t>Phlegmatic</t>
  </si>
  <si>
    <t>Humor</t>
  </si>
  <si>
    <t>Element</t>
  </si>
  <si>
    <t>Disposition</t>
  </si>
  <si>
    <t>Talent</t>
  </si>
  <si>
    <t>Fire</t>
  </si>
  <si>
    <t>Hot, Dry</t>
  </si>
  <si>
    <t>Acute Hearing</t>
  </si>
  <si>
    <t>Black Bile</t>
  </si>
  <si>
    <t>Earth</t>
  </si>
  <si>
    <t>Cold, Dry</t>
  </si>
  <si>
    <t>Aethyric Attunement</t>
  </si>
  <si>
    <t>Blood</t>
  </si>
  <si>
    <t>Air</t>
  </si>
  <si>
    <t>Hot, Wet</t>
  </si>
  <si>
    <t>Alley Cat</t>
  </si>
  <si>
    <t>Phlegm</t>
  </si>
  <si>
    <t>Water</t>
  </si>
  <si>
    <t>Cold, Wet</t>
  </si>
  <si>
    <t>Ambidextrous</t>
  </si>
  <si>
    <t>Characteristic</t>
  </si>
  <si>
    <t>Armoured Casting</t>
  </si>
  <si>
    <t>Artistic</t>
  </si>
  <si>
    <t>Contortionist</t>
  </si>
  <si>
    <t>Dealmaker</t>
  </si>
  <si>
    <t>Disarm</t>
  </si>
  <si>
    <t>Etiquette</t>
  </si>
  <si>
    <t>Excellent Vision</t>
  </si>
  <si>
    <t>Fast Hands</t>
  </si>
  <si>
    <t>Fearless</t>
  </si>
  <si>
    <t>Skill</t>
  </si>
  <si>
    <t>Flee!</t>
  </si>
  <si>
    <t>Animal Care</t>
  </si>
  <si>
    <t>Frenzy</t>
  </si>
  <si>
    <t>Charm</t>
  </si>
  <si>
    <t>Keen Senses</t>
  </si>
  <si>
    <t>Command</t>
  </si>
  <si>
    <t>Lightning Parry</t>
  </si>
  <si>
    <t>Concealment</t>
  </si>
  <si>
    <t>Linguistics</t>
  </si>
  <si>
    <t>Consume Alcohol</t>
  </si>
  <si>
    <t>Disguise</t>
  </si>
  <si>
    <t>Master Gunner</t>
  </si>
  <si>
    <t>Drive</t>
  </si>
  <si>
    <t>Master Orator</t>
  </si>
  <si>
    <t>Evaluate</t>
  </si>
  <si>
    <t>Meditation</t>
  </si>
  <si>
    <t>Gamble</t>
  </si>
  <si>
    <t>Menacing</t>
  </si>
  <si>
    <t>Gossip</t>
  </si>
  <si>
    <t>Mighty Shot</t>
  </si>
  <si>
    <t>Haggle</t>
  </si>
  <si>
    <t>Mimic</t>
  </si>
  <si>
    <t>Intimidate</t>
  </si>
  <si>
    <t>Orientation</t>
  </si>
  <si>
    <t>Outdoor Survival</t>
  </si>
  <si>
    <t>Public Speaking</t>
  </si>
  <si>
    <t>Quick Draw</t>
  </si>
  <si>
    <t>Ride</t>
  </si>
  <si>
    <t>Rapid Reload</t>
  </si>
  <si>
    <t>Row</t>
  </si>
  <si>
    <t>Resist Chaos</t>
  </si>
  <si>
    <t>Scale Sheer Surface</t>
  </si>
  <si>
    <t>Resist Disease</t>
  </si>
  <si>
    <t>Search</t>
  </si>
  <si>
    <t>Resist Magic</t>
  </si>
  <si>
    <t>Silent Move</t>
  </si>
  <si>
    <t>Resist Poison</t>
  </si>
  <si>
    <t>Swim</t>
  </si>
  <si>
    <t>Rover</t>
  </si>
  <si>
    <t>Animal Training</t>
  </si>
  <si>
    <t>Schemer</t>
  </si>
  <si>
    <t>Blather</t>
  </si>
  <si>
    <t>Seasoned Traveller</t>
  </si>
  <si>
    <t>Chanelling</t>
  </si>
  <si>
    <t>Sharpshooter</t>
  </si>
  <si>
    <t>Charm Animal</t>
  </si>
  <si>
    <t>Sixth Sense</t>
  </si>
  <si>
    <t>Dodge Blow</t>
  </si>
  <si>
    <t>Specialist Weapon Group</t>
  </si>
  <si>
    <t>None</t>
  </si>
  <si>
    <t>Follow Trail</t>
  </si>
  <si>
    <t>Stout-Hearted</t>
  </si>
  <si>
    <t>Heal</t>
  </si>
  <si>
    <t>Street Fighting</t>
  </si>
  <si>
    <t>Hypnotism</t>
  </si>
  <si>
    <t>Streetwise</t>
  </si>
  <si>
    <t>Knowledge (*)</t>
  </si>
  <si>
    <t>Strike Mighty Blow</t>
  </si>
  <si>
    <t>Lip Reading</t>
  </si>
  <si>
    <t>Strike to Injure</t>
  </si>
  <si>
    <t>Magical Sense</t>
  </si>
  <si>
    <t>Strike to Stun</t>
  </si>
  <si>
    <t>Navigation</t>
  </si>
  <si>
    <t>Strong-Minded</t>
  </si>
  <si>
    <t>Performer (*)</t>
  </si>
  <si>
    <t>Sturdy</t>
  </si>
  <si>
    <t>Pick Lock</t>
  </si>
  <si>
    <t>Sure Shot</t>
  </si>
  <si>
    <t>Prepare Poison</t>
  </si>
  <si>
    <t>Surgery</t>
  </si>
  <si>
    <t>Read/Write</t>
  </si>
  <si>
    <t>Super Numerate</t>
  </si>
  <si>
    <t>Sail</t>
  </si>
  <si>
    <t>Swashbuckler</t>
  </si>
  <si>
    <t>Set Trap</t>
  </si>
  <si>
    <t>Trapfinder</t>
  </si>
  <si>
    <t>Secret Signs (*)</t>
  </si>
  <si>
    <t>Trick Riding</t>
  </si>
  <si>
    <t>Shadowing</t>
  </si>
  <si>
    <t>Tunnel Rat</t>
  </si>
  <si>
    <t>Sleight of Hand</t>
  </si>
  <si>
    <t>Wrestling</t>
  </si>
  <si>
    <t>Speak Language (*)</t>
  </si>
  <si>
    <t>Trade (*)</t>
  </si>
  <si>
    <t>Torture</t>
  </si>
  <si>
    <t>Ventriloquism</t>
  </si>
  <si>
    <t>Hot</t>
  </si>
  <si>
    <t>Dry</t>
  </si>
  <si>
    <t>Cold</t>
  </si>
  <si>
    <t>Wet</t>
  </si>
  <si>
    <t>Advance</t>
  </si>
  <si>
    <t>Same</t>
  </si>
  <si>
    <t>Similar</t>
  </si>
  <si>
    <t>Opposite</t>
  </si>
  <si>
    <t>Temperament</t>
  </si>
  <si>
    <t>Tier</t>
  </si>
  <si>
    <t>Season</t>
  </si>
  <si>
    <t>Spring</t>
  </si>
  <si>
    <t>Winter</t>
  </si>
  <si>
    <t>Autumn</t>
  </si>
  <si>
    <t>Yellow Bile</t>
  </si>
  <si>
    <t>Organ</t>
  </si>
  <si>
    <t>Heart</t>
  </si>
  <si>
    <t>Liver</t>
  </si>
  <si>
    <t>Spleen</t>
  </si>
  <si>
    <t>Brain</t>
  </si>
  <si>
    <t>Balanced</t>
  </si>
  <si>
    <t>Advances</t>
  </si>
  <si>
    <t>Hot/Cold</t>
  </si>
  <si>
    <t>Wet/Dry</t>
  </si>
  <si>
    <t>Coolheaded</t>
  </si>
  <si>
    <t>Fleet Footed</t>
  </si>
  <si>
    <t>Hardy</t>
  </si>
  <si>
    <t>Lightning Reflexes</t>
  </si>
  <si>
    <t>Luck</t>
  </si>
  <si>
    <t>Marksman</t>
  </si>
  <si>
    <t>Savvy</t>
  </si>
  <si>
    <t>Very Resilient</t>
  </si>
  <si>
    <t>Very Strong</t>
  </si>
  <si>
    <t>Warrior-Born</t>
  </si>
  <si>
    <t>Suave</t>
  </si>
  <si>
    <t>Belligerent</t>
  </si>
  <si>
    <t>Lore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</si>
</sst>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&quot; &quot;;&quot; (&quot;#,##0.00&quot;)&quot;;&quot; -&quot;#&quot; &quot;;@&quot; &quot;"/>
    <numFmt numFmtId="165" formatCode="[$-409]General"/>
    <numFmt numFmtId="166" formatCode="[$$-409]#,##0.00;[Red]&quot;-&quot;[$$-409]#,##0.00"/>
  </numFmts>
  <fonts count="1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0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rgb="FFD9D9D9"/>
        <bgColor rgb="FFD9D9D9"/>
      </patternFill>
    </fill>
    <fill>
      <patternFill patternType="solid">
        <fgColor rgb="FFDDDDDD"/>
        <bgColor rgb="FFDDDDDD"/>
      </patternFill>
    </fill>
    <fill>
      <patternFill patternType="solid">
        <fgColor theme="4" tint="-0.499984740745262"/>
        <bgColor rgb="FF632523"/>
      </patternFill>
    </fill>
    <fill>
      <patternFill patternType="solid">
        <fgColor theme="4" tint="-0.499984740745262"/>
        <bgColor rgb="FF003333"/>
      </patternFill>
    </fill>
    <fill>
      <patternFill patternType="solid">
        <fgColor theme="4" tint="-0.499984740745262"/>
        <bgColor rgb="FF003366"/>
      </patternFill>
    </fill>
    <fill>
      <patternFill patternType="solid">
        <fgColor theme="4" tint="-0.499984740745262"/>
        <bgColor rgb="FF21596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FFA7A7"/>
        <bgColor rgb="FFDDDDDD"/>
      </patternFill>
    </fill>
    <fill>
      <patternFill patternType="solid">
        <fgColor rgb="FFFFFF99"/>
        <bgColor rgb="FFDDDDDD"/>
      </patternFill>
    </fill>
    <fill>
      <patternFill patternType="solid">
        <fgColor theme="9" tint="0.59999389629810485"/>
        <bgColor rgb="FFDDDDDD"/>
      </patternFill>
    </fill>
  </fills>
  <borders count="5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theme="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theme="0"/>
      </right>
      <top/>
      <bottom style="thin">
        <color rgb="FF00000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thin">
        <color rgb="FF000000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theme="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2" borderId="0"/>
    <xf numFmtId="164" fontId="3" fillId="0" borderId="0"/>
    <xf numFmtId="165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6" fontId="5" fillId="0" borderId="0"/>
  </cellStyleXfs>
  <cellXfs count="174">
    <xf numFmtId="0" fontId="0" fillId="0" borderId="0" xfId="0"/>
    <xf numFmtId="165" fontId="3" fillId="0" borderId="0" xfId="4"/>
    <xf numFmtId="165" fontId="3" fillId="0" borderId="0" xfId="4" applyFill="1"/>
    <xf numFmtId="165" fontId="3" fillId="0" borderId="0" xfId="4" applyFill="1" applyBorder="1"/>
    <xf numFmtId="165" fontId="3" fillId="0" borderId="14" xfId="4" applyBorder="1"/>
    <xf numFmtId="165" fontId="3" fillId="3" borderId="14" xfId="4" applyFill="1" applyBorder="1"/>
    <xf numFmtId="165" fontId="3" fillId="0" borderId="14" xfId="4" applyFill="1" applyBorder="1"/>
    <xf numFmtId="165" fontId="3" fillId="3" borderId="13" xfId="4" applyFill="1" applyBorder="1"/>
    <xf numFmtId="165" fontId="3" fillId="0" borderId="0" xfId="4" applyFont="1"/>
    <xf numFmtId="165" fontId="3" fillId="0" borderId="0" xfId="4" applyFont="1" applyBorder="1" applyAlignment="1">
      <alignment horizontal="center"/>
    </xf>
    <xf numFmtId="165" fontId="3" fillId="0" borderId="0" xfId="4" applyAlignment="1">
      <alignment horizontal="center"/>
    </xf>
    <xf numFmtId="165" fontId="3" fillId="0" borderId="4" xfId="4" applyBorder="1"/>
    <xf numFmtId="37" fontId="3" fillId="0" borderId="0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3" borderId="0" xfId="1" applyNumberFormat="1" applyFont="1" applyFill="1" applyBorder="1" applyAlignment="1" applyProtection="1">
      <alignment horizontal="center"/>
    </xf>
    <xf numFmtId="37" fontId="3" fillId="3" borderId="6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3" borderId="12" xfId="1" applyNumberFormat="1" applyFont="1" applyFill="1" applyBorder="1" applyAlignment="1" applyProtection="1">
      <alignment horizontal="center"/>
    </xf>
    <xf numFmtId="37" fontId="3" fillId="3" borderId="5" xfId="1" applyNumberFormat="1" applyFont="1" applyFill="1" applyBorder="1" applyAlignment="1" applyProtection="1">
      <alignment horizontal="center"/>
    </xf>
    <xf numFmtId="37" fontId="3" fillId="3" borderId="11" xfId="1" applyNumberFormat="1" applyFont="1" applyFill="1" applyBorder="1" applyAlignment="1" applyProtection="1">
      <alignment horizontal="center"/>
    </xf>
    <xf numFmtId="37" fontId="3" fillId="3" borderId="10" xfId="1" applyNumberFormat="1" applyFont="1" applyFill="1" applyBorder="1" applyAlignment="1" applyProtection="1">
      <alignment horizontal="center"/>
    </xf>
    <xf numFmtId="165" fontId="10" fillId="5" borderId="11" xfId="4" applyFont="1" applyFill="1" applyBorder="1" applyAlignment="1">
      <alignment horizontal="center"/>
    </xf>
    <xf numFmtId="165" fontId="3" fillId="0" borderId="7" xfId="4" applyFont="1" applyBorder="1"/>
    <xf numFmtId="165" fontId="3" fillId="0" borderId="6" xfId="4" applyFont="1" applyFill="1" applyBorder="1"/>
    <xf numFmtId="165" fontId="3" fillId="0" borderId="14" xfId="4" applyFont="1" applyBorder="1"/>
    <xf numFmtId="165" fontId="3" fillId="0" borderId="8" xfId="4" applyFont="1" applyBorder="1"/>
    <xf numFmtId="165" fontId="3" fillId="4" borderId="7" xfId="4" applyFont="1" applyFill="1" applyBorder="1"/>
    <xf numFmtId="165" fontId="3" fillId="4" borderId="6" xfId="4" applyFont="1" applyFill="1" applyBorder="1"/>
    <xf numFmtId="165" fontId="3" fillId="4" borderId="14" xfId="4" applyFont="1" applyFill="1" applyBorder="1"/>
    <xf numFmtId="165" fontId="3" fillId="3" borderId="6" xfId="4" applyFont="1" applyFill="1" applyBorder="1"/>
    <xf numFmtId="165" fontId="3" fillId="3" borderId="14" xfId="4" applyFont="1" applyFill="1" applyBorder="1"/>
    <xf numFmtId="165" fontId="3" fillId="0" borderId="6" xfId="4" applyFont="1" applyBorder="1"/>
    <xf numFmtId="165" fontId="3" fillId="4" borderId="9" xfId="4" applyFont="1" applyFill="1" applyBorder="1"/>
    <xf numFmtId="165" fontId="3" fillId="4" borderId="10" xfId="4" applyFont="1" applyFill="1" applyBorder="1"/>
    <xf numFmtId="165" fontId="3" fillId="0" borderId="14" xfId="4" applyFont="1" applyFill="1" applyBorder="1"/>
    <xf numFmtId="165" fontId="3" fillId="3" borderId="13" xfId="4" applyFont="1" applyFill="1" applyBorder="1"/>
    <xf numFmtId="165" fontId="3" fillId="0" borderId="10" xfId="4" applyFont="1" applyBorder="1"/>
    <xf numFmtId="165" fontId="3" fillId="0" borderId="13" xfId="4" applyFont="1" applyBorder="1"/>
    <xf numFmtId="0" fontId="11" fillId="0" borderId="0" xfId="0" applyFont="1"/>
    <xf numFmtId="165" fontId="3" fillId="0" borderId="0" xfId="4" applyFont="1" applyBorder="1"/>
    <xf numFmtId="165" fontId="3" fillId="0" borderId="0" xfId="4" applyFont="1" applyFill="1" applyBorder="1"/>
    <xf numFmtId="165" fontId="3" fillId="4" borderId="0" xfId="4" applyFont="1" applyFill="1" applyBorder="1"/>
    <xf numFmtId="165" fontId="3" fillId="4" borderId="11" xfId="4" applyFont="1" applyFill="1" applyBorder="1"/>
    <xf numFmtId="165" fontId="10" fillId="6" borderId="1" xfId="4" applyFont="1" applyFill="1" applyBorder="1" applyAlignment="1">
      <alignment horizontal="center"/>
    </xf>
    <xf numFmtId="165" fontId="10" fillId="5" borderId="10" xfId="4" applyFont="1" applyFill="1" applyBorder="1" applyAlignment="1">
      <alignment horizontal="center"/>
    </xf>
    <xf numFmtId="0" fontId="11" fillId="0" borderId="0" xfId="0" applyFont="1" applyBorder="1"/>
    <xf numFmtId="165" fontId="3" fillId="0" borderId="12" xfId="4" applyFont="1" applyFill="1" applyBorder="1"/>
    <xf numFmtId="165" fontId="3" fillId="0" borderId="4" xfId="4" applyFont="1" applyFill="1" applyBorder="1"/>
    <xf numFmtId="165" fontId="3" fillId="0" borderId="2" xfId="4" applyFont="1" applyFill="1" applyBorder="1"/>
    <xf numFmtId="165" fontId="3" fillId="0" borderId="3" xfId="4" applyFont="1" applyFill="1" applyBorder="1"/>
    <xf numFmtId="165" fontId="3" fillId="0" borderId="18" xfId="4" applyFont="1" applyFill="1" applyBorder="1"/>
    <xf numFmtId="165" fontId="3" fillId="4" borderId="18" xfId="4" applyFont="1" applyFill="1" applyBorder="1"/>
    <xf numFmtId="165" fontId="3" fillId="0" borderId="19" xfId="4" applyFont="1" applyFill="1" applyBorder="1"/>
    <xf numFmtId="165" fontId="7" fillId="7" borderId="16" xfId="4" applyFont="1" applyFill="1" applyBorder="1" applyAlignment="1">
      <alignment horizontal="left"/>
    </xf>
    <xf numFmtId="0" fontId="9" fillId="7" borderId="23" xfId="0" applyFont="1" applyFill="1" applyBorder="1"/>
    <xf numFmtId="0" fontId="9" fillId="7" borderId="17" xfId="0" applyFont="1" applyFill="1" applyBorder="1" applyAlignment="1">
      <alignment horizontal="center"/>
    </xf>
    <xf numFmtId="165" fontId="3" fillId="0" borderId="18" xfId="4" applyFont="1" applyBorder="1" applyAlignment="1">
      <alignment horizontal="center"/>
    </xf>
    <xf numFmtId="165" fontId="3" fillId="3" borderId="18" xfId="4" applyFont="1" applyFill="1" applyBorder="1" applyAlignment="1">
      <alignment horizontal="center"/>
    </xf>
    <xf numFmtId="165" fontId="3" fillId="0" borderId="19" xfId="4" applyFont="1" applyBorder="1"/>
    <xf numFmtId="165" fontId="3" fillId="3" borderId="19" xfId="4" applyFont="1" applyFill="1" applyBorder="1"/>
    <xf numFmtId="165" fontId="3" fillId="3" borderId="0" xfId="4" applyFont="1" applyFill="1" applyBorder="1"/>
    <xf numFmtId="165" fontId="3" fillId="9" borderId="0" xfId="4" applyFont="1" applyFill="1" applyBorder="1"/>
    <xf numFmtId="37" fontId="3" fillId="0" borderId="12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165" fontId="3" fillId="3" borderId="4" xfId="4" applyFill="1" applyBorder="1"/>
    <xf numFmtId="165" fontId="9" fillId="7" borderId="27" xfId="4" applyFont="1" applyFill="1" applyBorder="1" applyAlignment="1">
      <alignment horizontal="left"/>
    </xf>
    <xf numFmtId="0" fontId="9" fillId="7" borderId="28" xfId="0" applyFont="1" applyFill="1" applyBorder="1"/>
    <xf numFmtId="49" fontId="12" fillId="5" borderId="11" xfId="4" quotePrefix="1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165" fontId="3" fillId="0" borderId="18" xfId="4" applyFont="1" applyFill="1" applyBorder="1" applyAlignment="1">
      <alignment horizontal="center"/>
    </xf>
    <xf numFmtId="165" fontId="3" fillId="9" borderId="19" xfId="4" applyFont="1" applyFill="1" applyBorder="1"/>
    <xf numFmtId="165" fontId="3" fillId="9" borderId="18" xfId="4" applyFont="1" applyFill="1" applyBorder="1" applyAlignment="1">
      <alignment horizontal="center"/>
    </xf>
    <xf numFmtId="165" fontId="3" fillId="9" borderId="18" xfId="4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5" fontId="9" fillId="7" borderId="30" xfId="4" applyFont="1" applyFill="1" applyBorder="1" applyAlignment="1">
      <alignment horizontal="left"/>
    </xf>
    <xf numFmtId="165" fontId="3" fillId="0" borderId="31" xfId="4" applyFont="1" applyFill="1" applyBorder="1"/>
    <xf numFmtId="0" fontId="0" fillId="0" borderId="32" xfId="0" applyBorder="1" applyAlignment="1">
      <alignment horizontal="center"/>
    </xf>
    <xf numFmtId="165" fontId="3" fillId="4" borderId="33" xfId="4" applyFont="1" applyFill="1" applyBorder="1"/>
    <xf numFmtId="0" fontId="0" fillId="9" borderId="32" xfId="0" applyFill="1" applyBorder="1" applyAlignment="1">
      <alignment horizontal="center"/>
    </xf>
    <xf numFmtId="165" fontId="3" fillId="0" borderId="33" xfId="4" applyFont="1" applyFill="1" applyBorder="1"/>
    <xf numFmtId="165" fontId="3" fillId="4" borderId="34" xfId="4" applyFont="1" applyFill="1" applyBorder="1"/>
    <xf numFmtId="165" fontId="3" fillId="0" borderId="35" xfId="4" applyFont="1" applyFill="1" applyBorder="1"/>
    <xf numFmtId="165" fontId="3" fillId="0" borderId="33" xfId="4" applyFont="1" applyBorder="1"/>
    <xf numFmtId="165" fontId="3" fillId="0" borderId="34" xfId="4" applyFont="1" applyBorder="1"/>
    <xf numFmtId="0" fontId="9" fillId="7" borderId="38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9" xfId="0" applyBorder="1"/>
    <xf numFmtId="0" fontId="0" fillId="9" borderId="19" xfId="0" applyFill="1" applyBorder="1"/>
    <xf numFmtId="0" fontId="0" fillId="9" borderId="20" xfId="0" applyFill="1" applyBorder="1"/>
    <xf numFmtId="0" fontId="0" fillId="0" borderId="19" xfId="0" applyFill="1" applyBorder="1"/>
    <xf numFmtId="165" fontId="3" fillId="0" borderId="18" xfId="4" applyFont="1" applyBorder="1"/>
    <xf numFmtId="165" fontId="3" fillId="9" borderId="0" xfId="4" applyFill="1" applyBorder="1"/>
    <xf numFmtId="165" fontId="3" fillId="9" borderId="18" xfId="4" applyFill="1" applyBorder="1"/>
    <xf numFmtId="165" fontId="3" fillId="0" borderId="18" xfId="4" applyFill="1" applyBorder="1"/>
    <xf numFmtId="165" fontId="3" fillId="9" borderId="18" xfId="4" applyFont="1" applyFill="1" applyBorder="1"/>
    <xf numFmtId="165" fontId="3" fillId="0" borderId="18" xfId="4" applyFill="1" applyBorder="1" applyAlignment="1">
      <alignment horizontal="center"/>
    </xf>
    <xf numFmtId="165" fontId="3" fillId="9" borderId="20" xfId="4" applyFont="1" applyFill="1" applyBorder="1"/>
    <xf numFmtId="165" fontId="3" fillId="9" borderId="24" xfId="4" applyFont="1" applyFill="1" applyBorder="1"/>
    <xf numFmtId="165" fontId="3" fillId="0" borderId="40" xfId="4" applyFont="1" applyFill="1" applyBorder="1"/>
    <xf numFmtId="0" fontId="0" fillId="0" borderId="32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65" fontId="3" fillId="0" borderId="37" xfId="4" applyFont="1" applyFill="1" applyBorder="1"/>
    <xf numFmtId="165" fontId="3" fillId="9" borderId="33" xfId="4" applyFont="1" applyFill="1" applyBorder="1"/>
    <xf numFmtId="165" fontId="3" fillId="10" borderId="33" xfId="4" applyFont="1" applyFill="1" applyBorder="1"/>
    <xf numFmtId="0" fontId="0" fillId="9" borderId="36" xfId="0" applyFill="1" applyBorder="1" applyAlignment="1">
      <alignment horizontal="center"/>
    </xf>
    <xf numFmtId="165" fontId="3" fillId="0" borderId="34" xfId="4" applyFont="1" applyFill="1" applyBorder="1"/>
    <xf numFmtId="0" fontId="0" fillId="0" borderId="36" xfId="0" applyBorder="1" applyAlignment="1">
      <alignment horizontal="center"/>
    </xf>
    <xf numFmtId="165" fontId="7" fillId="7" borderId="41" xfId="4" applyFont="1" applyFill="1" applyBorder="1" applyAlignment="1">
      <alignment horizontal="left"/>
    </xf>
    <xf numFmtId="165" fontId="7" fillId="7" borderId="42" xfId="4" applyFont="1" applyFill="1" applyBorder="1" applyAlignment="1">
      <alignment horizontal="left"/>
    </xf>
    <xf numFmtId="165" fontId="3" fillId="0" borderId="40" xfId="4" applyFont="1" applyBorder="1"/>
    <xf numFmtId="165" fontId="3" fillId="9" borderId="35" xfId="4" applyFont="1" applyFill="1" applyBorder="1"/>
    <xf numFmtId="165" fontId="3" fillId="12" borderId="18" xfId="4" applyFont="1" applyFill="1" applyBorder="1"/>
    <xf numFmtId="165" fontId="3" fillId="12" borderId="40" xfId="4" applyFont="1" applyFill="1" applyBorder="1"/>
    <xf numFmtId="165" fontId="3" fillId="0" borderId="43" xfId="4" applyFont="1" applyFill="1" applyBorder="1"/>
    <xf numFmtId="165" fontId="3" fillId="10" borderId="18" xfId="4" applyFont="1" applyFill="1" applyBorder="1"/>
    <xf numFmtId="0" fontId="9" fillId="7" borderId="44" xfId="0" applyFont="1" applyFill="1" applyBorder="1"/>
    <xf numFmtId="165" fontId="9" fillId="7" borderId="45" xfId="4" applyFont="1" applyFill="1" applyBorder="1" applyAlignment="1">
      <alignment horizontal="left"/>
    </xf>
    <xf numFmtId="0" fontId="9" fillId="7" borderId="46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165" fontId="3" fillId="9" borderId="21" xfId="4" applyFill="1" applyBorder="1" applyAlignment="1">
      <alignment horizontal="center"/>
    </xf>
    <xf numFmtId="165" fontId="14" fillId="9" borderId="19" xfId="4" applyFont="1" applyFill="1" applyBorder="1"/>
    <xf numFmtId="165" fontId="8" fillId="5" borderId="14" xfId="4" applyFont="1" applyFill="1" applyBorder="1" applyAlignment="1">
      <alignment horizontal="center" vertical="center" textRotation="90"/>
    </xf>
    <xf numFmtId="165" fontId="8" fillId="5" borderId="13" xfId="4" applyFont="1" applyFill="1" applyBorder="1" applyAlignment="1">
      <alignment horizontal="center" vertical="center" textRotation="90"/>
    </xf>
    <xf numFmtId="165" fontId="6" fillId="5" borderId="14" xfId="4" applyFont="1" applyFill="1" applyBorder="1" applyAlignment="1">
      <alignment horizontal="center" textRotation="90"/>
    </xf>
    <xf numFmtId="165" fontId="7" fillId="5" borderId="15" xfId="4" applyFont="1" applyFill="1" applyBorder="1" applyAlignment="1">
      <alignment horizontal="left"/>
    </xf>
    <xf numFmtId="165" fontId="7" fillId="5" borderId="29" xfId="4" applyFont="1" applyFill="1" applyBorder="1" applyAlignment="1">
      <alignment horizontal="left"/>
    </xf>
    <xf numFmtId="165" fontId="6" fillId="5" borderId="8" xfId="4" applyFont="1" applyFill="1" applyBorder="1" applyAlignment="1">
      <alignment horizontal="center" textRotation="90"/>
    </xf>
    <xf numFmtId="165" fontId="6" fillId="5" borderId="7" xfId="4" applyFont="1" applyFill="1" applyBorder="1" applyAlignment="1">
      <alignment horizontal="center" textRotation="90"/>
    </xf>
    <xf numFmtId="0" fontId="7" fillId="5" borderId="25" xfId="4" applyNumberFormat="1" applyFont="1" applyFill="1" applyBorder="1" applyAlignment="1">
      <alignment horizontal="center"/>
    </xf>
    <xf numFmtId="0" fontId="7" fillId="5" borderId="12" xfId="4" applyNumberFormat="1" applyFont="1" applyFill="1" applyBorder="1" applyAlignment="1">
      <alignment horizontal="center"/>
    </xf>
    <xf numFmtId="0" fontId="7" fillId="5" borderId="5" xfId="4" applyNumberFormat="1" applyFont="1" applyFill="1" applyBorder="1" applyAlignment="1">
      <alignment horizontal="center"/>
    </xf>
    <xf numFmtId="0" fontId="13" fillId="11" borderId="26" xfId="0" applyFont="1" applyFill="1" applyBorder="1" applyAlignment="1">
      <alignment horizontal="left"/>
    </xf>
    <xf numFmtId="0" fontId="13" fillId="11" borderId="17" xfId="0" applyFont="1" applyFill="1" applyBorder="1" applyAlignment="1">
      <alignment horizontal="left"/>
    </xf>
    <xf numFmtId="165" fontId="3" fillId="0" borderId="49" xfId="4" applyFont="1" applyFill="1" applyBorder="1"/>
    <xf numFmtId="165" fontId="3" fillId="4" borderId="43" xfId="4" applyFont="1" applyFill="1" applyBorder="1"/>
    <xf numFmtId="165" fontId="10" fillId="8" borderId="1" xfId="4" applyFont="1" applyFill="1" applyBorder="1"/>
    <xf numFmtId="165" fontId="10" fillId="8" borderId="22" xfId="4" applyFont="1" applyFill="1" applyBorder="1"/>
    <xf numFmtId="165" fontId="10" fillId="8" borderId="48" xfId="4" applyFont="1" applyFill="1" applyBorder="1"/>
    <xf numFmtId="165" fontId="14" fillId="0" borderId="8" xfId="4" applyFont="1" applyBorder="1"/>
    <xf numFmtId="165" fontId="14" fillId="4" borderId="7" xfId="4" applyFont="1" applyFill="1" applyBorder="1"/>
    <xf numFmtId="165" fontId="10" fillId="6" borderId="22" xfId="4" applyFont="1" applyFill="1" applyBorder="1" applyAlignment="1">
      <alignment horizontal="center"/>
    </xf>
    <xf numFmtId="165" fontId="10" fillId="8" borderId="50" xfId="4" applyFont="1" applyFill="1" applyBorder="1"/>
    <xf numFmtId="165" fontId="10" fillId="8" borderId="27" xfId="4" applyFont="1" applyFill="1" applyBorder="1"/>
    <xf numFmtId="165" fontId="10" fillId="6" borderId="50" xfId="4" applyFont="1" applyFill="1" applyBorder="1" applyAlignment="1">
      <alignment horizontal="center"/>
    </xf>
    <xf numFmtId="165" fontId="14" fillId="13" borderId="8" xfId="4" quotePrefix="1" applyFont="1" applyFill="1" applyBorder="1" applyAlignment="1">
      <alignment horizontal="center"/>
    </xf>
    <xf numFmtId="165" fontId="14" fillId="14" borderId="12" xfId="4" quotePrefix="1" applyFont="1" applyFill="1" applyBorder="1" applyAlignment="1">
      <alignment horizontal="center"/>
    </xf>
    <xf numFmtId="165" fontId="14" fillId="15" borderId="12" xfId="4" quotePrefix="1" applyFont="1" applyFill="1" applyBorder="1" applyAlignment="1">
      <alignment horizontal="center"/>
    </xf>
    <xf numFmtId="165" fontId="14" fillId="14" borderId="5" xfId="4" quotePrefix="1" applyFont="1" applyFill="1" applyBorder="1" applyAlignment="1">
      <alignment horizontal="center"/>
    </xf>
    <xf numFmtId="165" fontId="14" fillId="17" borderId="7" xfId="4" quotePrefix="1" applyFont="1" applyFill="1" applyBorder="1" applyAlignment="1">
      <alignment horizontal="center"/>
    </xf>
    <xf numFmtId="165" fontId="14" fillId="18" borderId="0" xfId="4" quotePrefix="1" applyFont="1" applyFill="1" applyBorder="1" applyAlignment="1">
      <alignment horizontal="center"/>
    </xf>
    <xf numFmtId="165" fontId="14" fillId="16" borderId="6" xfId="4" quotePrefix="1" applyFont="1" applyFill="1" applyBorder="1" applyAlignment="1">
      <alignment horizontal="center"/>
    </xf>
    <xf numFmtId="165" fontId="14" fillId="15" borderId="7" xfId="4" quotePrefix="1" applyFont="1" applyFill="1" applyBorder="1" applyAlignment="1">
      <alignment horizontal="center"/>
    </xf>
    <xf numFmtId="165" fontId="14" fillId="14" borderId="0" xfId="4" quotePrefix="1" applyFont="1" applyFill="1" applyBorder="1" applyAlignment="1">
      <alignment horizontal="center"/>
    </xf>
    <xf numFmtId="165" fontId="14" fillId="13" borderId="0" xfId="4" quotePrefix="1" applyFont="1" applyFill="1" applyBorder="1" applyAlignment="1">
      <alignment horizontal="center"/>
    </xf>
    <xf numFmtId="165" fontId="14" fillId="14" borderId="6" xfId="4" quotePrefix="1" applyFont="1" applyFill="1" applyBorder="1" applyAlignment="1">
      <alignment horizontal="center"/>
    </xf>
    <xf numFmtId="165" fontId="14" fillId="17" borderId="9" xfId="4" quotePrefix="1" applyFont="1" applyFill="1" applyBorder="1" applyAlignment="1">
      <alignment horizontal="center"/>
    </xf>
    <xf numFmtId="165" fontId="14" fillId="16" borderId="11" xfId="4" quotePrefix="1" applyFont="1" applyFill="1" applyBorder="1" applyAlignment="1">
      <alignment horizontal="center"/>
    </xf>
    <xf numFmtId="165" fontId="14" fillId="17" borderId="11" xfId="4" quotePrefix="1" applyFont="1" applyFill="1" applyBorder="1" applyAlignment="1">
      <alignment horizontal="center"/>
    </xf>
    <xf numFmtId="165" fontId="14" fillId="18" borderId="10" xfId="4" quotePrefix="1" applyFont="1" applyFill="1" applyBorder="1" applyAlignment="1">
      <alignment horizontal="center"/>
    </xf>
    <xf numFmtId="165" fontId="14" fillId="0" borderId="5" xfId="4" applyFont="1" applyBorder="1"/>
    <xf numFmtId="165" fontId="14" fillId="4" borderId="6" xfId="4" applyFont="1" applyFill="1" applyBorder="1"/>
    <xf numFmtId="165" fontId="14" fillId="0" borderId="6" xfId="4" applyFont="1" applyBorder="1"/>
    <xf numFmtId="165" fontId="14" fillId="4" borderId="10" xfId="4" applyFont="1" applyFill="1" applyBorder="1"/>
    <xf numFmtId="37" fontId="3" fillId="0" borderId="51" xfId="1" applyNumberFormat="1" applyFont="1" applyFill="1" applyBorder="1" applyAlignment="1" applyProtection="1">
      <alignment horizontal="center"/>
    </xf>
    <xf numFmtId="37" fontId="3" fillId="3" borderId="52" xfId="1" applyNumberFormat="1" applyFont="1" applyFill="1" applyBorder="1" applyAlignment="1" applyProtection="1">
      <alignment horizontal="center"/>
    </xf>
    <xf numFmtId="37" fontId="3" fillId="0" borderId="52" xfId="1" applyNumberFormat="1" applyFont="1" applyFill="1" applyBorder="1" applyAlignment="1" applyProtection="1">
      <alignment horizontal="center"/>
    </xf>
    <xf numFmtId="37" fontId="3" fillId="0" borderId="53" xfId="1" applyNumberFormat="1" applyFont="1" applyFill="1" applyBorder="1" applyAlignment="1" applyProtection="1">
      <alignment horizontal="center"/>
    </xf>
    <xf numFmtId="37" fontId="3" fillId="3" borderId="51" xfId="1" applyNumberFormat="1" applyFont="1" applyFill="1" applyBorder="1" applyAlignment="1" applyProtection="1">
      <alignment horizontal="center"/>
    </xf>
    <xf numFmtId="37" fontId="3" fillId="3" borderId="53" xfId="1" applyNumberFormat="1" applyFont="1" applyFill="1" applyBorder="1" applyAlignment="1" applyProtection="1">
      <alignment horizontal="center"/>
    </xf>
    <xf numFmtId="49" fontId="12" fillId="5" borderId="54" xfId="4" quotePrefix="1" applyNumberFormat="1" applyFont="1" applyFill="1" applyBorder="1" applyAlignment="1">
      <alignment horizontal="center"/>
    </xf>
  </cellXfs>
  <cellStyles count="9">
    <cellStyle name="Comma" xfId="1" builtinId="3"/>
    <cellStyle name="ConditionalStyle_51" xfId="2"/>
    <cellStyle name="Excel Built-in Comma" xfId="3"/>
    <cellStyle name="Excel Built-in Normal" xfId="4"/>
    <cellStyle name="Heading" xfId="5"/>
    <cellStyle name="Heading1" xfId="6"/>
    <cellStyle name="Normal" xfId="0" builtinId="0" customBuiltin="1"/>
    <cellStyle name="Result" xfId="7"/>
    <cellStyle name="Result2" xfId="8"/>
  </cellStyles>
  <dxfs count="0"/>
  <tableStyles count="0" defaultTableStyle="TableStyleMedium2" defaultPivotStyle="PivotStyleLight16"/>
  <colors>
    <mruColors>
      <color rgb="FFFFA7A7"/>
      <color rgb="FFFFFF99"/>
      <color rgb="FFFF7979"/>
      <color rgb="FF8FC26C"/>
      <color rgb="FFEBE600"/>
      <color rgb="FFFFFF66"/>
      <color rgb="FF8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9"/>
  <sheetViews>
    <sheetView tabSelected="1" workbookViewId="0">
      <selection activeCell="B4" sqref="B4"/>
    </sheetView>
  </sheetViews>
  <sheetFormatPr defaultRowHeight="15" x14ac:dyDescent="0.25"/>
  <cols>
    <col min="1" max="1" width="3.5" style="1" customWidth="1"/>
    <col min="2" max="2" width="16.875" style="1" bestFit="1" customWidth="1"/>
    <col min="3" max="6" width="7.125" style="1" customWidth="1"/>
    <col min="7" max="7" width="2.125" style="1" customWidth="1"/>
    <col min="8" max="8" width="10.75" style="1" bestFit="1" customWidth="1"/>
    <col min="9" max="9" width="7.125" style="1" bestFit="1" customWidth="1"/>
    <col min="10" max="10" width="8.875" style="1" bestFit="1" customWidth="1"/>
    <col min="11" max="11" width="8.375" style="1" bestFit="1" customWidth="1"/>
    <col min="12" max="12" width="7.125" style="1" bestFit="1" customWidth="1"/>
    <col min="13" max="14" width="8.375" style="1" bestFit="1" customWidth="1"/>
    <col min="15" max="15" width="6.625" style="1" bestFit="1" customWidth="1"/>
    <col min="16" max="16" width="6.25" style="1" bestFit="1" customWidth="1"/>
    <col min="17" max="17" width="7.125" style="1" bestFit="1" customWidth="1"/>
    <col min="18" max="1019" width="8.125" style="1" customWidth="1"/>
    <col min="1020" max="1021" width="9" style="1"/>
  </cols>
  <sheetData>
    <row r="1" spans="1:17" ht="15" customHeight="1" x14ac:dyDescent="0.25">
      <c r="A1" s="130"/>
      <c r="B1" s="128" t="s">
        <v>149</v>
      </c>
      <c r="C1" s="132" t="s">
        <v>153</v>
      </c>
      <c r="D1" s="133"/>
      <c r="E1" s="133"/>
      <c r="F1" s="134"/>
    </row>
    <row r="2" spans="1:17" ht="15" customHeight="1" x14ac:dyDescent="0.25">
      <c r="A2" s="131"/>
      <c r="B2" s="129"/>
      <c r="C2" s="173" t="s">
        <v>165</v>
      </c>
      <c r="D2" s="68" t="s">
        <v>150</v>
      </c>
      <c r="E2" s="22" t="s">
        <v>151</v>
      </c>
      <c r="F2" s="45" t="s">
        <v>152</v>
      </c>
    </row>
    <row r="3" spans="1:17" ht="15" customHeight="1" x14ac:dyDescent="0.25">
      <c r="A3" s="127" t="s">
        <v>0</v>
      </c>
      <c r="B3" s="11" t="s">
        <v>1</v>
      </c>
      <c r="C3" s="167">
        <v>150</v>
      </c>
      <c r="D3" s="63">
        <v>100</v>
      </c>
      <c r="E3" s="63">
        <v>250</v>
      </c>
      <c r="F3" s="64">
        <v>500</v>
      </c>
    </row>
    <row r="4" spans="1:17" x14ac:dyDescent="0.25">
      <c r="A4" s="127"/>
      <c r="B4" s="5" t="s">
        <v>4</v>
      </c>
      <c r="C4" s="168">
        <v>300</v>
      </c>
      <c r="D4" s="14">
        <v>200</v>
      </c>
      <c r="E4" s="14">
        <v>500</v>
      </c>
      <c r="F4" s="15">
        <v>750</v>
      </c>
    </row>
    <row r="5" spans="1:17" x14ac:dyDescent="0.25">
      <c r="A5" s="127"/>
      <c r="B5" s="4" t="s">
        <v>7</v>
      </c>
      <c r="C5" s="169">
        <v>550</v>
      </c>
      <c r="D5" s="12">
        <v>350</v>
      </c>
      <c r="E5" s="12">
        <v>750</v>
      </c>
      <c r="F5" s="13">
        <v>1000</v>
      </c>
    </row>
    <row r="6" spans="1:17" x14ac:dyDescent="0.25">
      <c r="A6" s="127"/>
      <c r="B6" s="5" t="s">
        <v>10</v>
      </c>
      <c r="C6" s="168">
        <v>800</v>
      </c>
      <c r="D6" s="14">
        <v>600</v>
      </c>
      <c r="E6" s="14">
        <v>1000</v>
      </c>
      <c r="F6" s="15">
        <v>1500</v>
      </c>
    </row>
    <row r="7" spans="1:17" x14ac:dyDescent="0.25">
      <c r="A7" s="127"/>
      <c r="B7" s="4" t="s">
        <v>13</v>
      </c>
      <c r="C7" s="170">
        <v>1050</v>
      </c>
      <c r="D7" s="16">
        <v>850</v>
      </c>
      <c r="E7" s="16">
        <v>1500</v>
      </c>
      <c r="F7" s="17">
        <v>2500</v>
      </c>
    </row>
    <row r="8" spans="1:17" x14ac:dyDescent="0.25">
      <c r="A8" s="125" t="s">
        <v>14</v>
      </c>
      <c r="B8" s="65" t="s">
        <v>15</v>
      </c>
      <c r="C8" s="171">
        <v>150</v>
      </c>
      <c r="D8" s="18">
        <v>100</v>
      </c>
      <c r="E8" s="18">
        <v>200</v>
      </c>
      <c r="F8" s="19">
        <v>250</v>
      </c>
    </row>
    <row r="9" spans="1:17" x14ac:dyDescent="0.25">
      <c r="A9" s="125"/>
      <c r="B9" s="6" t="s">
        <v>16</v>
      </c>
      <c r="C9" s="169">
        <v>300</v>
      </c>
      <c r="D9" s="12">
        <v>200</v>
      </c>
      <c r="E9" s="12">
        <v>400</v>
      </c>
      <c r="F9" s="13">
        <v>500</v>
      </c>
    </row>
    <row r="10" spans="1:17" x14ac:dyDescent="0.25">
      <c r="A10" s="125"/>
      <c r="B10" s="5" t="s">
        <v>17</v>
      </c>
      <c r="C10" s="168">
        <v>450</v>
      </c>
      <c r="D10" s="14">
        <v>300</v>
      </c>
      <c r="E10" s="14">
        <v>600</v>
      </c>
      <c r="F10" s="15">
        <v>750</v>
      </c>
    </row>
    <row r="11" spans="1:17" x14ac:dyDescent="0.25">
      <c r="A11" s="125"/>
      <c r="B11" s="6" t="s">
        <v>18</v>
      </c>
      <c r="C11" s="170">
        <v>600</v>
      </c>
      <c r="D11" s="16">
        <v>400</v>
      </c>
      <c r="E11" s="16">
        <v>800</v>
      </c>
      <c r="F11" s="17">
        <v>1000</v>
      </c>
    </row>
    <row r="12" spans="1:17" x14ac:dyDescent="0.25">
      <c r="A12" s="125" t="s">
        <v>20</v>
      </c>
      <c r="B12" s="65" t="s">
        <v>21</v>
      </c>
      <c r="C12" s="171">
        <v>300</v>
      </c>
      <c r="D12" s="18">
        <v>200</v>
      </c>
      <c r="E12" s="18">
        <v>400</v>
      </c>
      <c r="F12" s="19">
        <v>600</v>
      </c>
    </row>
    <row r="13" spans="1:17" x14ac:dyDescent="0.25">
      <c r="A13" s="125"/>
      <c r="B13" s="6" t="s">
        <v>23</v>
      </c>
      <c r="C13" s="169">
        <v>450</v>
      </c>
      <c r="D13" s="12">
        <v>300</v>
      </c>
      <c r="E13" s="12">
        <v>600</v>
      </c>
      <c r="F13" s="13">
        <v>900</v>
      </c>
    </row>
    <row r="14" spans="1:17" x14ac:dyDescent="0.25">
      <c r="A14" s="126"/>
      <c r="B14" s="7" t="s">
        <v>24</v>
      </c>
      <c r="C14" s="172">
        <v>600</v>
      </c>
      <c r="D14" s="20">
        <v>400</v>
      </c>
      <c r="E14" s="20">
        <v>900</v>
      </c>
      <c r="F14" s="21">
        <v>1200</v>
      </c>
    </row>
    <row r="15" spans="1:17" x14ac:dyDescent="0.25">
      <c r="G15" s="2"/>
      <c r="H15" s="146" t="s">
        <v>153</v>
      </c>
      <c r="I15" s="147" t="s">
        <v>25</v>
      </c>
      <c r="J15" s="44" t="s">
        <v>26</v>
      </c>
      <c r="K15" s="44" t="s">
        <v>28</v>
      </c>
      <c r="L15" s="144" t="s">
        <v>27</v>
      </c>
      <c r="M15" s="145" t="s">
        <v>29</v>
      </c>
      <c r="N15" s="140" t="s">
        <v>31</v>
      </c>
      <c r="O15" s="139" t="s">
        <v>30</v>
      </c>
      <c r="P15" s="139" t="s">
        <v>160</v>
      </c>
      <c r="Q15" s="141" t="s">
        <v>155</v>
      </c>
    </row>
    <row r="16" spans="1:17" x14ac:dyDescent="0.25">
      <c r="G16" s="2"/>
      <c r="H16" s="26" t="s">
        <v>25</v>
      </c>
      <c r="I16" s="148" t="s">
        <v>150</v>
      </c>
      <c r="J16" s="149" t="s">
        <v>151</v>
      </c>
      <c r="K16" s="150" t="s">
        <v>152</v>
      </c>
      <c r="L16" s="151" t="s">
        <v>151</v>
      </c>
      <c r="M16" s="142" t="s">
        <v>159</v>
      </c>
      <c r="N16" s="163" t="s">
        <v>34</v>
      </c>
      <c r="O16" s="47" t="s">
        <v>33</v>
      </c>
      <c r="P16" s="47" t="s">
        <v>162</v>
      </c>
      <c r="Q16" s="137" t="s">
        <v>33</v>
      </c>
    </row>
    <row r="17" spans="8:17" x14ac:dyDescent="0.25">
      <c r="H17" s="27" t="s">
        <v>26</v>
      </c>
      <c r="I17" s="152" t="s">
        <v>151</v>
      </c>
      <c r="J17" s="153" t="s">
        <v>150</v>
      </c>
      <c r="K17" s="156" t="s">
        <v>151</v>
      </c>
      <c r="L17" s="154" t="s">
        <v>152</v>
      </c>
      <c r="M17" s="143" t="s">
        <v>36</v>
      </c>
      <c r="N17" s="164" t="s">
        <v>38</v>
      </c>
      <c r="O17" s="42" t="s">
        <v>37</v>
      </c>
      <c r="P17" s="42" t="s">
        <v>163</v>
      </c>
      <c r="Q17" s="52" t="s">
        <v>158</v>
      </c>
    </row>
    <row r="18" spans="8:17" x14ac:dyDescent="0.25">
      <c r="H18" s="23" t="s">
        <v>28</v>
      </c>
      <c r="I18" s="155" t="s">
        <v>152</v>
      </c>
      <c r="J18" s="156" t="s">
        <v>151</v>
      </c>
      <c r="K18" s="157" t="s">
        <v>150</v>
      </c>
      <c r="L18" s="158" t="s">
        <v>151</v>
      </c>
      <c r="M18" s="23" t="s">
        <v>44</v>
      </c>
      <c r="N18" s="165" t="s">
        <v>46</v>
      </c>
      <c r="O18" s="41" t="s">
        <v>45</v>
      </c>
      <c r="P18" s="41" t="s">
        <v>164</v>
      </c>
      <c r="Q18" s="51" t="s">
        <v>157</v>
      </c>
    </row>
    <row r="19" spans="8:17" x14ac:dyDescent="0.25">
      <c r="H19" s="33" t="s">
        <v>27</v>
      </c>
      <c r="I19" s="159" t="s">
        <v>151</v>
      </c>
      <c r="J19" s="160" t="s">
        <v>152</v>
      </c>
      <c r="K19" s="161" t="s">
        <v>151</v>
      </c>
      <c r="L19" s="162" t="s">
        <v>150</v>
      </c>
      <c r="M19" s="33" t="s">
        <v>40</v>
      </c>
      <c r="N19" s="166" t="s">
        <v>42</v>
      </c>
      <c r="O19" s="43" t="s">
        <v>41</v>
      </c>
      <c r="P19" s="43" t="s">
        <v>161</v>
      </c>
      <c r="Q19" s="138" t="s">
        <v>156</v>
      </c>
    </row>
  </sheetData>
  <mergeCells count="6">
    <mergeCell ref="A12:A14"/>
    <mergeCell ref="A3:A7"/>
    <mergeCell ref="B1:B2"/>
    <mergeCell ref="A1:A2"/>
    <mergeCell ref="C1:F1"/>
    <mergeCell ref="A8:A11"/>
  </mergeCells>
  <pageMargins left="0.70000000000000007" right="0.70000000000000007" top="1.1437000000000002" bottom="1.1437000000000002" header="0.75000000000000011" footer="0.75000000000000011"/>
  <pageSetup fitToWidth="0" fitToHeight="0" orientation="portrait" horizontalDpi="90" verticalDpi="9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O121"/>
  <sheetViews>
    <sheetView zoomScale="85" zoomScaleNormal="85" workbookViewId="0">
      <selection activeCell="H14" sqref="H14"/>
    </sheetView>
  </sheetViews>
  <sheetFormatPr defaultRowHeight="15" x14ac:dyDescent="0.25"/>
  <cols>
    <col min="1" max="1" width="20.5" style="8" customWidth="1"/>
    <col min="2" max="2" width="11.875" style="40" bestFit="1" customWidth="1"/>
    <col min="3" max="3" width="1.75" style="8" customWidth="1"/>
    <col min="4" max="4" width="20.5" style="8" customWidth="1"/>
    <col min="5" max="5" width="11.875" style="40" bestFit="1" customWidth="1"/>
    <col min="6" max="6" width="4.5" style="9" customWidth="1"/>
    <col min="7" max="7" width="5.125" style="1" customWidth="1"/>
    <col min="8" max="970" width="8.125" style="1" customWidth="1"/>
    <col min="971" max="983" width="8.125" customWidth="1"/>
    <col min="16344" max="16384" width="9" style="1"/>
  </cols>
  <sheetData>
    <row r="1" spans="1:6" x14ac:dyDescent="0.25">
      <c r="A1" s="66" t="s">
        <v>48</v>
      </c>
      <c r="B1" s="67" t="s">
        <v>153</v>
      </c>
      <c r="D1" s="54" t="s">
        <v>32</v>
      </c>
      <c r="E1" s="55" t="s">
        <v>153</v>
      </c>
      <c r="F1" s="56" t="s">
        <v>154</v>
      </c>
    </row>
    <row r="2" spans="1:6" x14ac:dyDescent="0.25">
      <c r="A2" s="48" t="s">
        <v>2</v>
      </c>
      <c r="B2" s="24" t="s">
        <v>25</v>
      </c>
      <c r="D2" s="59" t="s">
        <v>35</v>
      </c>
      <c r="E2" s="40" t="s">
        <v>26</v>
      </c>
      <c r="F2" s="57">
        <v>1</v>
      </c>
    </row>
    <row r="3" spans="1:6" x14ac:dyDescent="0.25">
      <c r="A3" s="29" t="s">
        <v>3</v>
      </c>
      <c r="B3" s="28" t="s">
        <v>28</v>
      </c>
      <c r="D3" s="60" t="s">
        <v>39</v>
      </c>
      <c r="E3" s="61" t="s">
        <v>26</v>
      </c>
      <c r="F3" s="58">
        <v>1</v>
      </c>
    </row>
    <row r="4" spans="1:6" x14ac:dyDescent="0.25">
      <c r="A4" s="35" t="s">
        <v>5</v>
      </c>
      <c r="B4" s="24" t="s">
        <v>25</v>
      </c>
      <c r="D4" s="59" t="s">
        <v>43</v>
      </c>
      <c r="E4" s="40" t="s">
        <v>27</v>
      </c>
      <c r="F4" s="57">
        <v>1</v>
      </c>
    </row>
    <row r="5" spans="1:6" x14ac:dyDescent="0.25">
      <c r="A5" s="29" t="s">
        <v>6</v>
      </c>
      <c r="B5" s="28" t="s">
        <v>28</v>
      </c>
      <c r="D5" s="60" t="s">
        <v>47</v>
      </c>
      <c r="E5" s="61" t="s">
        <v>25</v>
      </c>
      <c r="F5" s="58">
        <v>1</v>
      </c>
    </row>
    <row r="6" spans="1:6" x14ac:dyDescent="0.25">
      <c r="A6" s="35" t="s">
        <v>8</v>
      </c>
      <c r="B6" s="24" t="s">
        <v>27</v>
      </c>
      <c r="D6" s="59" t="s">
        <v>49</v>
      </c>
      <c r="E6" s="41" t="s">
        <v>28</v>
      </c>
      <c r="F6" s="57">
        <v>1</v>
      </c>
    </row>
    <row r="7" spans="1:6" x14ac:dyDescent="0.25">
      <c r="A7" s="29" t="s">
        <v>9</v>
      </c>
      <c r="B7" s="28" t="s">
        <v>26</v>
      </c>
      <c r="D7" s="60" t="s">
        <v>50</v>
      </c>
      <c r="E7" s="61" t="s">
        <v>27</v>
      </c>
      <c r="F7" s="58">
        <v>1</v>
      </c>
    </row>
    <row r="8" spans="1:6" x14ac:dyDescent="0.25">
      <c r="A8" s="35" t="s">
        <v>11</v>
      </c>
      <c r="B8" s="24" t="s">
        <v>26</v>
      </c>
      <c r="D8" s="59" t="s">
        <v>180</v>
      </c>
      <c r="E8" s="41" t="s">
        <v>25</v>
      </c>
      <c r="F8" s="57">
        <v>2</v>
      </c>
    </row>
    <row r="9" spans="1:6" x14ac:dyDescent="0.25">
      <c r="A9" s="29" t="s">
        <v>12</v>
      </c>
      <c r="B9" s="28" t="s">
        <v>27</v>
      </c>
      <c r="D9" s="60" t="s">
        <v>51</v>
      </c>
      <c r="E9" s="42" t="s">
        <v>27</v>
      </c>
      <c r="F9" s="58">
        <v>1</v>
      </c>
    </row>
    <row r="10" spans="1:6" x14ac:dyDescent="0.25">
      <c r="A10" s="49" t="s">
        <v>22</v>
      </c>
      <c r="B10" s="50" t="s">
        <v>26</v>
      </c>
      <c r="D10" s="59" t="s">
        <v>169</v>
      </c>
      <c r="E10" s="40" t="s">
        <v>26</v>
      </c>
      <c r="F10" s="57">
        <v>1</v>
      </c>
    </row>
    <row r="11" spans="1:6" x14ac:dyDescent="0.25">
      <c r="A11" s="66" t="s">
        <v>58</v>
      </c>
      <c r="B11" s="67" t="s">
        <v>153</v>
      </c>
      <c r="D11" s="73" t="s">
        <v>52</v>
      </c>
      <c r="E11" s="62" t="s">
        <v>25</v>
      </c>
      <c r="F11" s="74">
        <v>1</v>
      </c>
    </row>
    <row r="12" spans="1:6" x14ac:dyDescent="0.25">
      <c r="A12" s="25" t="s">
        <v>60</v>
      </c>
      <c r="B12" s="24" t="s">
        <v>26</v>
      </c>
      <c r="D12" s="53" t="s">
        <v>53</v>
      </c>
      <c r="E12" s="41" t="s">
        <v>25</v>
      </c>
      <c r="F12" s="72">
        <v>1</v>
      </c>
    </row>
    <row r="13" spans="1:6" x14ac:dyDescent="0.25">
      <c r="A13" s="31" t="s">
        <v>62</v>
      </c>
      <c r="B13" s="28" t="s">
        <v>27</v>
      </c>
      <c r="D13" s="73" t="s">
        <v>54</v>
      </c>
      <c r="E13" s="62" t="s">
        <v>27</v>
      </c>
      <c r="F13" s="74">
        <v>1</v>
      </c>
    </row>
    <row r="14" spans="1:6" x14ac:dyDescent="0.25">
      <c r="A14" s="25" t="s">
        <v>64</v>
      </c>
      <c r="B14" s="24" t="s">
        <v>25</v>
      </c>
      <c r="D14" s="53" t="s">
        <v>55</v>
      </c>
      <c r="E14" s="41" t="s">
        <v>26</v>
      </c>
      <c r="F14" s="72">
        <v>1</v>
      </c>
    </row>
    <row r="15" spans="1:6" x14ac:dyDescent="0.25">
      <c r="A15" s="31" t="s">
        <v>66</v>
      </c>
      <c r="B15" s="30" t="s">
        <v>28</v>
      </c>
      <c r="D15" s="73" t="s">
        <v>56</v>
      </c>
      <c r="E15" s="62" t="s">
        <v>25</v>
      </c>
      <c r="F15" s="74">
        <v>1</v>
      </c>
    </row>
    <row r="16" spans="1:6" x14ac:dyDescent="0.25">
      <c r="A16" s="25" t="s">
        <v>68</v>
      </c>
      <c r="B16" s="32" t="s">
        <v>28</v>
      </c>
      <c r="D16" s="53" t="s">
        <v>57</v>
      </c>
      <c r="E16" s="41" t="s">
        <v>28</v>
      </c>
      <c r="F16" s="72">
        <v>1</v>
      </c>
    </row>
    <row r="17" spans="1:6" x14ac:dyDescent="0.25">
      <c r="A17" s="31" t="s">
        <v>69</v>
      </c>
      <c r="B17" s="28" t="s">
        <v>27</v>
      </c>
      <c r="D17" s="73" t="s">
        <v>59</v>
      </c>
      <c r="E17" s="62" t="s">
        <v>28</v>
      </c>
      <c r="F17" s="74">
        <v>1</v>
      </c>
    </row>
    <row r="18" spans="1:6" x14ac:dyDescent="0.25">
      <c r="A18" s="25" t="s">
        <v>71</v>
      </c>
      <c r="B18" s="24" t="s">
        <v>25</v>
      </c>
      <c r="D18" s="53" t="s">
        <v>170</v>
      </c>
      <c r="E18" s="41" t="s">
        <v>27</v>
      </c>
      <c r="F18" s="72">
        <v>1</v>
      </c>
    </row>
    <row r="19" spans="1:6" x14ac:dyDescent="0.25">
      <c r="A19" s="31" t="s">
        <v>73</v>
      </c>
      <c r="B19" s="30" t="s">
        <v>26</v>
      </c>
      <c r="D19" s="73" t="s">
        <v>61</v>
      </c>
      <c r="E19" s="62" t="s">
        <v>25</v>
      </c>
      <c r="F19" s="74">
        <v>1</v>
      </c>
    </row>
    <row r="20" spans="1:6" x14ac:dyDescent="0.25">
      <c r="A20" s="25" t="s">
        <v>75</v>
      </c>
      <c r="B20" s="24" t="s">
        <v>26</v>
      </c>
      <c r="D20" s="53" t="s">
        <v>171</v>
      </c>
      <c r="E20" s="41" t="s">
        <v>28</v>
      </c>
      <c r="F20" s="72">
        <v>1</v>
      </c>
    </row>
    <row r="21" spans="1:6" x14ac:dyDescent="0.25">
      <c r="A21" s="31" t="s">
        <v>77</v>
      </c>
      <c r="B21" s="28" t="s">
        <v>27</v>
      </c>
      <c r="D21" s="73" t="s">
        <v>63</v>
      </c>
      <c r="E21" s="62" t="s">
        <v>26</v>
      </c>
      <c r="F21" s="74">
        <v>1</v>
      </c>
    </row>
    <row r="22" spans="1:6" x14ac:dyDescent="0.25">
      <c r="A22" s="25" t="s">
        <v>79</v>
      </c>
      <c r="B22" s="24" t="s">
        <v>27</v>
      </c>
      <c r="D22" s="53" t="s">
        <v>65</v>
      </c>
      <c r="E22" s="41" t="s">
        <v>25</v>
      </c>
      <c r="F22" s="72">
        <v>1</v>
      </c>
    </row>
    <row r="23" spans="1:6" x14ac:dyDescent="0.25">
      <c r="A23" s="31" t="s">
        <v>81</v>
      </c>
      <c r="B23" s="28" t="s">
        <v>25</v>
      </c>
      <c r="D23" s="73" t="s">
        <v>172</v>
      </c>
      <c r="E23" s="62" t="s">
        <v>27</v>
      </c>
      <c r="F23" s="74">
        <v>1</v>
      </c>
    </row>
    <row r="24" spans="1:6" x14ac:dyDescent="0.25">
      <c r="A24" s="35" t="s">
        <v>83</v>
      </c>
      <c r="B24" s="24" t="s">
        <v>28</v>
      </c>
      <c r="D24" s="53" t="s">
        <v>67</v>
      </c>
      <c r="E24" s="41" t="s">
        <v>26</v>
      </c>
      <c r="F24" s="72">
        <v>1</v>
      </c>
    </row>
    <row r="25" spans="1:6" x14ac:dyDescent="0.25">
      <c r="A25" s="31" t="s">
        <v>22</v>
      </c>
      <c r="B25" s="30" t="s">
        <v>26</v>
      </c>
      <c r="D25" s="73" t="s">
        <v>181</v>
      </c>
      <c r="E25" s="62" t="s">
        <v>26</v>
      </c>
      <c r="F25" s="74">
        <v>1</v>
      </c>
    </row>
    <row r="26" spans="1:6" x14ac:dyDescent="0.25">
      <c r="A26" s="25" t="s">
        <v>86</v>
      </c>
      <c r="B26" s="24" t="s">
        <v>27</v>
      </c>
      <c r="D26" s="53" t="s">
        <v>173</v>
      </c>
      <c r="E26" s="41" t="s">
        <v>108</v>
      </c>
      <c r="F26" s="72">
        <v>3</v>
      </c>
    </row>
    <row r="27" spans="1:6" x14ac:dyDescent="0.25">
      <c r="A27" s="31" t="s">
        <v>88</v>
      </c>
      <c r="B27" s="30" t="s">
        <v>25</v>
      </c>
      <c r="D27" s="73" t="s">
        <v>19</v>
      </c>
      <c r="E27" s="62" t="s">
        <v>26</v>
      </c>
      <c r="F27" s="74">
        <v>1</v>
      </c>
    </row>
    <row r="28" spans="1:6" x14ac:dyDescent="0.25">
      <c r="A28" s="25" t="s">
        <v>90</v>
      </c>
      <c r="B28" s="32" t="s">
        <v>25</v>
      </c>
      <c r="D28" s="53" t="s">
        <v>174</v>
      </c>
      <c r="E28" s="40" t="s">
        <v>28</v>
      </c>
      <c r="F28" s="57">
        <v>1</v>
      </c>
    </row>
    <row r="29" spans="1:6" x14ac:dyDescent="0.25">
      <c r="A29" s="31" t="s">
        <v>92</v>
      </c>
      <c r="B29" s="30" t="s">
        <v>26</v>
      </c>
      <c r="D29" s="60" t="s">
        <v>70</v>
      </c>
      <c r="E29" s="42" t="s">
        <v>28</v>
      </c>
      <c r="F29" s="58">
        <v>1</v>
      </c>
    </row>
    <row r="30" spans="1:6" x14ac:dyDescent="0.25">
      <c r="A30" s="25" t="s">
        <v>94</v>
      </c>
      <c r="B30" s="24" t="s">
        <v>27</v>
      </c>
      <c r="D30" s="53" t="s">
        <v>72</v>
      </c>
      <c r="E30" s="40" t="s">
        <v>25</v>
      </c>
      <c r="F30" s="57">
        <v>1</v>
      </c>
    </row>
    <row r="31" spans="1:6" x14ac:dyDescent="0.25">
      <c r="A31" s="36" t="s">
        <v>96</v>
      </c>
      <c r="B31" s="34" t="s">
        <v>25</v>
      </c>
      <c r="D31" s="60" t="s">
        <v>74</v>
      </c>
      <c r="E31" s="61" t="s">
        <v>28</v>
      </c>
      <c r="F31" s="58">
        <v>1</v>
      </c>
    </row>
    <row r="32" spans="1:6" x14ac:dyDescent="0.25">
      <c r="A32" s="25" t="s">
        <v>98</v>
      </c>
      <c r="B32" s="24" t="s">
        <v>27</v>
      </c>
      <c r="D32" s="53" t="s">
        <v>76</v>
      </c>
      <c r="E32" s="41" t="s">
        <v>25</v>
      </c>
      <c r="F32" s="57">
        <v>1</v>
      </c>
    </row>
    <row r="33" spans="1:6" x14ac:dyDescent="0.25">
      <c r="A33" s="31" t="s">
        <v>100</v>
      </c>
      <c r="B33" s="28" t="s">
        <v>27</v>
      </c>
      <c r="D33" s="60" t="s">
        <v>78</v>
      </c>
      <c r="E33" s="62" t="s">
        <v>28</v>
      </c>
      <c r="F33" s="58">
        <v>1</v>
      </c>
    </row>
    <row r="34" spans="1:6" x14ac:dyDescent="0.25">
      <c r="A34" s="25" t="s">
        <v>102</v>
      </c>
      <c r="B34" s="24" t="s">
        <v>26</v>
      </c>
      <c r="D34" s="53" t="s">
        <v>80</v>
      </c>
      <c r="E34" s="40" t="s">
        <v>27</v>
      </c>
      <c r="F34" s="57">
        <v>1</v>
      </c>
    </row>
    <row r="35" spans="1:6" x14ac:dyDescent="0.25">
      <c r="A35" s="31" t="s">
        <v>104</v>
      </c>
      <c r="B35" s="30" t="s">
        <v>27</v>
      </c>
      <c r="D35" s="60" t="s">
        <v>82</v>
      </c>
      <c r="E35" s="42" t="s">
        <v>28</v>
      </c>
      <c r="F35" s="58">
        <v>1</v>
      </c>
    </row>
    <row r="36" spans="1:6" x14ac:dyDescent="0.25">
      <c r="A36" s="25" t="s">
        <v>106</v>
      </c>
      <c r="B36" s="32" t="s">
        <v>28</v>
      </c>
      <c r="D36" s="53" t="s">
        <v>84</v>
      </c>
      <c r="E36" s="40" t="s">
        <v>25</v>
      </c>
      <c r="F36" s="57">
        <v>1</v>
      </c>
    </row>
    <row r="37" spans="1:6" x14ac:dyDescent="0.25">
      <c r="A37" s="31" t="s">
        <v>109</v>
      </c>
      <c r="B37" s="30" t="s">
        <v>26</v>
      </c>
      <c r="D37" s="60" t="s">
        <v>85</v>
      </c>
      <c r="E37" s="61" t="s">
        <v>27</v>
      </c>
      <c r="F37" s="58">
        <v>1</v>
      </c>
    </row>
    <row r="38" spans="1:6" x14ac:dyDescent="0.25">
      <c r="A38" s="25" t="s">
        <v>111</v>
      </c>
      <c r="B38" s="32" t="s">
        <v>26</v>
      </c>
      <c r="D38" s="53" t="s">
        <v>87</v>
      </c>
      <c r="E38" s="41" t="s">
        <v>27</v>
      </c>
      <c r="F38" s="57">
        <v>1</v>
      </c>
    </row>
    <row r="39" spans="1:6" x14ac:dyDescent="0.25">
      <c r="A39" s="31" t="s">
        <v>113</v>
      </c>
      <c r="B39" s="28" t="s">
        <v>26</v>
      </c>
      <c r="D39" s="60" t="s">
        <v>89</v>
      </c>
      <c r="E39" s="42" t="s">
        <v>28</v>
      </c>
      <c r="F39" s="58">
        <v>1</v>
      </c>
    </row>
    <row r="40" spans="1:6" x14ac:dyDescent="0.25">
      <c r="A40" s="25" t="s">
        <v>115</v>
      </c>
      <c r="B40" s="32" t="s">
        <v>26</v>
      </c>
      <c r="D40" s="53" t="s">
        <v>91</v>
      </c>
      <c r="E40" s="41" t="s">
        <v>28</v>
      </c>
      <c r="F40" s="57">
        <v>1</v>
      </c>
    </row>
    <row r="41" spans="1:6" x14ac:dyDescent="0.25">
      <c r="A41" s="31" t="s">
        <v>117</v>
      </c>
      <c r="B41" s="28" t="s">
        <v>26</v>
      </c>
      <c r="D41" s="60" t="s">
        <v>93</v>
      </c>
      <c r="E41" s="42" t="s">
        <v>28</v>
      </c>
      <c r="F41" s="58">
        <v>1</v>
      </c>
    </row>
    <row r="42" spans="1:6" x14ac:dyDescent="0.25">
      <c r="A42" s="25" t="s">
        <v>119</v>
      </c>
      <c r="B42" s="24" t="s">
        <v>26</v>
      </c>
      <c r="D42" s="53" t="s">
        <v>95</v>
      </c>
      <c r="E42" s="41" t="s">
        <v>28</v>
      </c>
      <c r="F42" s="57">
        <v>1</v>
      </c>
    </row>
    <row r="43" spans="1:6" x14ac:dyDescent="0.25">
      <c r="A43" s="31" t="s">
        <v>121</v>
      </c>
      <c r="B43" s="28" t="s">
        <v>28</v>
      </c>
      <c r="D43" s="73" t="s">
        <v>97</v>
      </c>
      <c r="E43" s="62" t="s">
        <v>28</v>
      </c>
      <c r="F43" s="74">
        <v>1</v>
      </c>
    </row>
    <row r="44" spans="1:6" x14ac:dyDescent="0.25">
      <c r="A44" s="25" t="s">
        <v>123</v>
      </c>
      <c r="B44" s="24" t="s">
        <v>27</v>
      </c>
      <c r="D44" s="53" t="s">
        <v>175</v>
      </c>
      <c r="E44" s="41" t="s">
        <v>26</v>
      </c>
      <c r="F44" s="72">
        <v>1</v>
      </c>
    </row>
    <row r="45" spans="1:6" x14ac:dyDescent="0.25">
      <c r="A45" s="31" t="s">
        <v>125</v>
      </c>
      <c r="B45" s="30" t="s">
        <v>26</v>
      </c>
      <c r="D45" s="73" t="s">
        <v>99</v>
      </c>
      <c r="E45" s="62" t="s">
        <v>27</v>
      </c>
      <c r="F45" s="74">
        <v>1</v>
      </c>
    </row>
    <row r="46" spans="1:6" x14ac:dyDescent="0.25">
      <c r="A46" s="25" t="s">
        <v>127</v>
      </c>
      <c r="B46" s="24" t="s">
        <v>26</v>
      </c>
      <c r="D46" s="53" t="s">
        <v>101</v>
      </c>
      <c r="E46" s="41" t="s">
        <v>26</v>
      </c>
      <c r="F46" s="72">
        <v>1</v>
      </c>
    </row>
    <row r="47" spans="1:6" x14ac:dyDescent="0.25">
      <c r="A47" s="31" t="s">
        <v>129</v>
      </c>
      <c r="B47" s="28" t="s">
        <v>26</v>
      </c>
      <c r="D47" s="73" t="s">
        <v>103</v>
      </c>
      <c r="E47" s="62" t="s">
        <v>28</v>
      </c>
      <c r="F47" s="74">
        <v>1</v>
      </c>
    </row>
    <row r="48" spans="1:6" x14ac:dyDescent="0.25">
      <c r="A48" s="35" t="s">
        <v>131</v>
      </c>
      <c r="B48" s="24" t="s">
        <v>28</v>
      </c>
      <c r="D48" s="53" t="s">
        <v>105</v>
      </c>
      <c r="E48" s="41" t="s">
        <v>26</v>
      </c>
      <c r="F48" s="72">
        <v>1</v>
      </c>
    </row>
    <row r="49" spans="1:6" x14ac:dyDescent="0.25">
      <c r="A49" s="31" t="s">
        <v>133</v>
      </c>
      <c r="B49" s="30" t="s">
        <v>26</v>
      </c>
      <c r="D49" s="124" t="s">
        <v>107</v>
      </c>
      <c r="E49" s="62" t="s">
        <v>25</v>
      </c>
      <c r="F49" s="74">
        <v>1</v>
      </c>
    </row>
    <row r="50" spans="1:6" x14ac:dyDescent="0.25">
      <c r="A50" s="25" t="s">
        <v>135</v>
      </c>
      <c r="B50" s="24" t="s">
        <v>26</v>
      </c>
      <c r="D50" s="53" t="s">
        <v>110</v>
      </c>
      <c r="E50" s="41" t="s">
        <v>28</v>
      </c>
      <c r="F50" s="72">
        <v>1</v>
      </c>
    </row>
    <row r="51" spans="1:6" x14ac:dyDescent="0.25">
      <c r="A51" s="31" t="s">
        <v>137</v>
      </c>
      <c r="B51" s="30" t="s">
        <v>27</v>
      </c>
      <c r="D51" s="73" t="s">
        <v>112</v>
      </c>
      <c r="E51" s="62" t="s">
        <v>25</v>
      </c>
      <c r="F51" s="74">
        <v>1</v>
      </c>
    </row>
    <row r="52" spans="1:6" x14ac:dyDescent="0.25">
      <c r="A52" s="25" t="s">
        <v>139</v>
      </c>
      <c r="B52" s="24" t="s">
        <v>27</v>
      </c>
      <c r="D52" s="53" t="s">
        <v>114</v>
      </c>
      <c r="E52" s="41" t="s">
        <v>27</v>
      </c>
      <c r="F52" s="72">
        <v>1</v>
      </c>
    </row>
    <row r="53" spans="1:6" x14ac:dyDescent="0.25">
      <c r="A53" s="31" t="s">
        <v>141</v>
      </c>
      <c r="B53" s="30" t="s">
        <v>26</v>
      </c>
      <c r="D53" s="73" t="s">
        <v>116</v>
      </c>
      <c r="E53" s="62" t="s">
        <v>25</v>
      </c>
      <c r="F53" s="74">
        <v>1</v>
      </c>
    </row>
    <row r="54" spans="1:6" x14ac:dyDescent="0.25">
      <c r="A54" s="25" t="s">
        <v>142</v>
      </c>
      <c r="B54" s="24" t="s">
        <v>108</v>
      </c>
      <c r="D54" s="53" t="s">
        <v>118</v>
      </c>
      <c r="E54" s="41" t="s">
        <v>25</v>
      </c>
      <c r="F54" s="72">
        <v>1</v>
      </c>
    </row>
    <row r="55" spans="1:6" x14ac:dyDescent="0.25">
      <c r="A55" s="31" t="s">
        <v>143</v>
      </c>
      <c r="B55" s="30" t="s">
        <v>25</v>
      </c>
      <c r="D55" s="73" t="s">
        <v>120</v>
      </c>
      <c r="E55" s="62" t="s">
        <v>25</v>
      </c>
      <c r="F55" s="74">
        <v>1</v>
      </c>
    </row>
    <row r="56" spans="1:6" x14ac:dyDescent="0.25">
      <c r="A56" s="38" t="s">
        <v>144</v>
      </c>
      <c r="B56" s="37" t="s">
        <v>27</v>
      </c>
      <c r="D56" s="53" t="s">
        <v>122</v>
      </c>
      <c r="E56" s="41" t="s">
        <v>26</v>
      </c>
      <c r="F56" s="72">
        <v>1</v>
      </c>
    </row>
    <row r="57" spans="1:6" x14ac:dyDescent="0.25">
      <c r="A57" s="39"/>
      <c r="B57" s="46"/>
      <c r="D57" s="73" t="s">
        <v>124</v>
      </c>
      <c r="E57" s="62" t="s">
        <v>28</v>
      </c>
      <c r="F57" s="74">
        <v>1</v>
      </c>
    </row>
    <row r="58" spans="1:6" x14ac:dyDescent="0.25">
      <c r="A58" s="39"/>
      <c r="B58" s="46"/>
      <c r="D58" s="53" t="s">
        <v>179</v>
      </c>
      <c r="E58" s="41" t="s">
        <v>27</v>
      </c>
      <c r="F58" s="72">
        <v>1</v>
      </c>
    </row>
    <row r="59" spans="1:6" x14ac:dyDescent="0.25">
      <c r="A59" s="39"/>
      <c r="B59" s="46"/>
      <c r="D59" s="73" t="s">
        <v>126</v>
      </c>
      <c r="E59" s="62" t="s">
        <v>28</v>
      </c>
      <c r="F59" s="74">
        <v>1</v>
      </c>
    </row>
    <row r="60" spans="1:6" x14ac:dyDescent="0.25">
      <c r="B60" s="46"/>
      <c r="D60" s="53" t="s">
        <v>128</v>
      </c>
      <c r="E60" s="41" t="s">
        <v>28</v>
      </c>
      <c r="F60" s="72">
        <v>1</v>
      </c>
    </row>
    <row r="61" spans="1:6" x14ac:dyDescent="0.25">
      <c r="B61" s="46"/>
      <c r="D61" s="73" t="s">
        <v>130</v>
      </c>
      <c r="E61" s="62" t="s">
        <v>26</v>
      </c>
      <c r="F61" s="74">
        <v>1</v>
      </c>
    </row>
    <row r="62" spans="1:6" x14ac:dyDescent="0.25">
      <c r="B62" s="46"/>
      <c r="D62" s="53" t="s">
        <v>132</v>
      </c>
      <c r="E62" s="41" t="s">
        <v>27</v>
      </c>
      <c r="F62" s="72">
        <v>1</v>
      </c>
    </row>
    <row r="63" spans="1:6" x14ac:dyDescent="0.25">
      <c r="B63" s="46"/>
      <c r="D63" s="73" t="s">
        <v>134</v>
      </c>
      <c r="E63" s="62" t="s">
        <v>27</v>
      </c>
      <c r="F63" s="74">
        <v>1</v>
      </c>
    </row>
    <row r="64" spans="1:6" x14ac:dyDescent="0.25">
      <c r="B64" s="46"/>
      <c r="D64" s="53" t="s">
        <v>136</v>
      </c>
      <c r="E64" s="41" t="s">
        <v>27</v>
      </c>
      <c r="F64" s="72">
        <v>1</v>
      </c>
    </row>
    <row r="65" spans="2:6" x14ac:dyDescent="0.25">
      <c r="B65" s="46"/>
      <c r="D65" s="73" t="s">
        <v>138</v>
      </c>
      <c r="E65" s="62" t="s">
        <v>27</v>
      </c>
      <c r="F65" s="74">
        <v>1</v>
      </c>
    </row>
    <row r="66" spans="2:6" x14ac:dyDescent="0.25">
      <c r="B66" s="46"/>
      <c r="D66" s="53" t="s">
        <v>176</v>
      </c>
      <c r="E66" s="3" t="s">
        <v>28</v>
      </c>
      <c r="F66" s="99">
        <v>1</v>
      </c>
    </row>
    <row r="67" spans="2:6" x14ac:dyDescent="0.25">
      <c r="B67" s="46"/>
      <c r="D67" s="73" t="s">
        <v>177</v>
      </c>
      <c r="E67" s="95" t="s">
        <v>25</v>
      </c>
      <c r="F67" s="75">
        <v>1</v>
      </c>
    </row>
    <row r="68" spans="2:6" x14ac:dyDescent="0.25">
      <c r="B68" s="46"/>
      <c r="D68" s="53" t="s">
        <v>178</v>
      </c>
      <c r="E68" s="41" t="s">
        <v>25</v>
      </c>
      <c r="F68" s="99">
        <v>1</v>
      </c>
    </row>
    <row r="69" spans="2:6" x14ac:dyDescent="0.25">
      <c r="B69" s="46"/>
      <c r="D69" s="100" t="s">
        <v>140</v>
      </c>
      <c r="E69" s="101" t="s">
        <v>25</v>
      </c>
      <c r="F69" s="123">
        <v>1</v>
      </c>
    </row>
    <row r="70" spans="2:6" x14ac:dyDescent="0.25">
      <c r="B70" s="46"/>
    </row>
    <row r="71" spans="2:6" x14ac:dyDescent="0.25">
      <c r="B71" s="46"/>
      <c r="F71" s="10"/>
    </row>
    <row r="72" spans="2:6" x14ac:dyDescent="0.25">
      <c r="B72" s="46"/>
    </row>
    <row r="73" spans="2:6" x14ac:dyDescent="0.25">
      <c r="B73" s="46"/>
    </row>
    <row r="74" spans="2:6" x14ac:dyDescent="0.25">
      <c r="B74" s="46"/>
    </row>
    <row r="75" spans="2:6" x14ac:dyDescent="0.25">
      <c r="B75" s="46"/>
    </row>
    <row r="76" spans="2:6" x14ac:dyDescent="0.25">
      <c r="B76" s="46"/>
    </row>
    <row r="77" spans="2:6" x14ac:dyDescent="0.25">
      <c r="B77" s="46"/>
    </row>
    <row r="78" spans="2:6" x14ac:dyDescent="0.25">
      <c r="B78" s="46"/>
    </row>
    <row r="79" spans="2:6" x14ac:dyDescent="0.25">
      <c r="B79" s="46"/>
    </row>
    <row r="80" spans="2:6" x14ac:dyDescent="0.25">
      <c r="B80" s="46"/>
    </row>
    <row r="81" spans="2:2" x14ac:dyDescent="0.25">
      <c r="B81" s="46"/>
    </row>
    <row r="82" spans="2:2" x14ac:dyDescent="0.25">
      <c r="B82" s="46"/>
    </row>
    <row r="83" spans="2:2" x14ac:dyDescent="0.25">
      <c r="B83" s="46"/>
    </row>
    <row r="84" spans="2:2" x14ac:dyDescent="0.25">
      <c r="B84" s="46"/>
    </row>
    <row r="85" spans="2:2" x14ac:dyDescent="0.25">
      <c r="B85" s="46"/>
    </row>
    <row r="86" spans="2:2" x14ac:dyDescent="0.25">
      <c r="B86" s="46"/>
    </row>
    <row r="87" spans="2:2" x14ac:dyDescent="0.25">
      <c r="B87" s="46"/>
    </row>
    <row r="88" spans="2:2" x14ac:dyDescent="0.25">
      <c r="B88" s="46"/>
    </row>
    <row r="89" spans="2:2" x14ac:dyDescent="0.25">
      <c r="B89" s="46"/>
    </row>
    <row r="90" spans="2:2" x14ac:dyDescent="0.25">
      <c r="B90" s="46"/>
    </row>
    <row r="91" spans="2:2" x14ac:dyDescent="0.25">
      <c r="B91" s="46"/>
    </row>
    <row r="92" spans="2:2" x14ac:dyDescent="0.25">
      <c r="B92" s="46"/>
    </row>
    <row r="93" spans="2:2" x14ac:dyDescent="0.25">
      <c r="B93" s="46"/>
    </row>
    <row r="94" spans="2:2" x14ac:dyDescent="0.25">
      <c r="B94" s="46"/>
    </row>
    <row r="95" spans="2:2" x14ac:dyDescent="0.25">
      <c r="B95" s="46"/>
    </row>
    <row r="96" spans="2:2" x14ac:dyDescent="0.25">
      <c r="B96" s="46"/>
    </row>
    <row r="97" spans="2:2" x14ac:dyDescent="0.25">
      <c r="B97" s="46"/>
    </row>
    <row r="98" spans="2:2" x14ac:dyDescent="0.25">
      <c r="B98" s="46"/>
    </row>
    <row r="99" spans="2:2" x14ac:dyDescent="0.25">
      <c r="B99" s="46"/>
    </row>
    <row r="100" spans="2:2" x14ac:dyDescent="0.25">
      <c r="B100" s="46"/>
    </row>
    <row r="101" spans="2:2" x14ac:dyDescent="0.25">
      <c r="B101" s="46"/>
    </row>
    <row r="102" spans="2:2" x14ac:dyDescent="0.25">
      <c r="B102" s="46"/>
    </row>
    <row r="103" spans="2:2" x14ac:dyDescent="0.25">
      <c r="B103" s="46"/>
    </row>
    <row r="104" spans="2:2" x14ac:dyDescent="0.25">
      <c r="B104" s="46"/>
    </row>
    <row r="105" spans="2:2" x14ac:dyDescent="0.25">
      <c r="B105" s="46"/>
    </row>
    <row r="106" spans="2:2" x14ac:dyDescent="0.25">
      <c r="B106" s="46"/>
    </row>
    <row r="107" spans="2:2" x14ac:dyDescent="0.25">
      <c r="B107" s="46"/>
    </row>
    <row r="108" spans="2:2" x14ac:dyDescent="0.25">
      <c r="B108" s="46"/>
    </row>
    <row r="109" spans="2:2" x14ac:dyDescent="0.25">
      <c r="B109" s="46"/>
    </row>
    <row r="110" spans="2:2" x14ac:dyDescent="0.25">
      <c r="B110" s="46"/>
    </row>
    <row r="111" spans="2:2" x14ac:dyDescent="0.25">
      <c r="B111" s="46"/>
    </row>
    <row r="112" spans="2:2" x14ac:dyDescent="0.25">
      <c r="B112" s="46"/>
    </row>
    <row r="113" spans="2:2" x14ac:dyDescent="0.25">
      <c r="B113" s="46"/>
    </row>
    <row r="114" spans="2:2" x14ac:dyDescent="0.25">
      <c r="B114" s="46"/>
    </row>
    <row r="115" spans="2:2" x14ac:dyDescent="0.25">
      <c r="B115" s="46"/>
    </row>
    <row r="116" spans="2:2" x14ac:dyDescent="0.25">
      <c r="B116" s="46"/>
    </row>
    <row r="117" spans="2:2" x14ac:dyDescent="0.25">
      <c r="B117" s="46"/>
    </row>
    <row r="118" spans="2:2" x14ac:dyDescent="0.25">
      <c r="B118" s="46"/>
    </row>
    <row r="119" spans="2:2" x14ac:dyDescent="0.25">
      <c r="B119" s="46"/>
    </row>
    <row r="120" spans="2:2" x14ac:dyDescent="0.25">
      <c r="B120" s="46"/>
    </row>
    <row r="121" spans="2:2" x14ac:dyDescent="0.25">
      <c r="B121" s="46"/>
    </row>
  </sheetData>
  <pageMargins left="0.70000000000000007" right="0.70000000000000007" top="1.1437000000000002" bottom="1.1437000000000002" header="0.75000000000000011" footer="0.75000000000000011"/>
  <pageSetup fitToWidth="0" fitToHeight="0" orientation="portrait" horizontalDpi="90" verticalDpi="9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="115" zoomScaleNormal="115" workbookViewId="0">
      <selection activeCell="A7" sqref="A7"/>
    </sheetView>
  </sheetViews>
  <sheetFormatPr defaultRowHeight="15" x14ac:dyDescent="0.25"/>
  <cols>
    <col min="1" max="1" width="16.75" bestFit="1" customWidth="1"/>
    <col min="2" max="2" width="11.875" bestFit="1" customWidth="1"/>
    <col min="3" max="3" width="7.875" hidden="1" customWidth="1"/>
    <col min="4" max="4" width="7.625" hidden="1" customWidth="1"/>
    <col min="5" max="5" width="8.25" bestFit="1" customWidth="1"/>
    <col min="6" max="6" width="17.5" bestFit="1" customWidth="1"/>
    <col min="7" max="7" width="11.875" bestFit="1" customWidth="1"/>
    <col min="8" max="8" width="7.875" hidden="1" customWidth="1"/>
    <col min="9" max="9" width="7.625" hidden="1" customWidth="1"/>
    <col min="10" max="10" width="8.25" bestFit="1" customWidth="1"/>
    <col min="11" max="11" width="15.875" bestFit="1" customWidth="1"/>
    <col min="12" max="12" width="11.875" style="77" bestFit="1" customWidth="1"/>
    <col min="13" max="13" width="7.875" style="77" hidden="1" customWidth="1"/>
    <col min="14" max="14" width="7.625" style="77" hidden="1" customWidth="1"/>
    <col min="15" max="15" width="8.25" style="76" bestFit="1" customWidth="1"/>
    <col min="16" max="16" width="21.75" style="8" bestFit="1" customWidth="1"/>
    <col min="17" max="17" width="11.875" style="40" bestFit="1" customWidth="1"/>
    <col min="18" max="18" width="7.875" hidden="1" customWidth="1"/>
    <col min="19" max="19" width="7.625" hidden="1" customWidth="1"/>
    <col min="20" max="20" width="8.25" bestFit="1" customWidth="1"/>
    <col min="21" max="21" width="1.5" customWidth="1"/>
    <col min="22" max="22" width="10.875" customWidth="1"/>
    <col min="24" max="24" width="10.875" customWidth="1"/>
    <col min="30" max="30" width="13.5" bestFit="1" customWidth="1"/>
  </cols>
  <sheetData>
    <row r="1" spans="1:25" x14ac:dyDescent="0.25">
      <c r="A1" s="78" t="s">
        <v>48</v>
      </c>
      <c r="B1" s="119" t="s">
        <v>153</v>
      </c>
      <c r="C1" s="119" t="s">
        <v>167</v>
      </c>
      <c r="D1" s="119" t="s">
        <v>168</v>
      </c>
      <c r="E1" s="121" t="s">
        <v>166</v>
      </c>
      <c r="F1" s="120" t="s">
        <v>58</v>
      </c>
      <c r="G1" s="119" t="s">
        <v>153</v>
      </c>
      <c r="H1" s="119" t="s">
        <v>167</v>
      </c>
      <c r="I1" s="119" t="s">
        <v>168</v>
      </c>
      <c r="J1" s="121" t="s">
        <v>166</v>
      </c>
      <c r="K1" s="112" t="s">
        <v>32</v>
      </c>
      <c r="L1" s="119" t="s">
        <v>153</v>
      </c>
      <c r="M1" s="119" t="s">
        <v>167</v>
      </c>
      <c r="N1" s="119" t="s">
        <v>168</v>
      </c>
      <c r="O1" s="121" t="s">
        <v>166</v>
      </c>
      <c r="P1" s="112" t="s">
        <v>32</v>
      </c>
      <c r="Q1" s="119" t="s">
        <v>153</v>
      </c>
      <c r="R1" s="119" t="s">
        <v>167</v>
      </c>
      <c r="S1" s="119" t="s">
        <v>168</v>
      </c>
      <c r="T1" s="88" t="s">
        <v>166</v>
      </c>
      <c r="V1" s="135" t="s">
        <v>153</v>
      </c>
      <c r="W1" s="136"/>
      <c r="X1" s="135" t="s">
        <v>31</v>
      </c>
      <c r="Y1" s="136"/>
    </row>
    <row r="2" spans="1:25" x14ac:dyDescent="0.25">
      <c r="A2" s="79" t="s">
        <v>2</v>
      </c>
      <c r="B2" s="51" t="s">
        <v>25</v>
      </c>
      <c r="C2" s="41" t="str">
        <f>IF(OR(B2="Choleric",B2="Sanguine"),"Hot","Cold")</f>
        <v>Hot</v>
      </c>
      <c r="D2" s="41" t="str">
        <f>IF(OR(B2="Choleric",B2="Phlegmatic"),"Dry","Wet")</f>
        <v>Dry</v>
      </c>
      <c r="E2" s="80"/>
      <c r="F2" s="86" t="s">
        <v>102</v>
      </c>
      <c r="G2" s="51" t="s">
        <v>26</v>
      </c>
      <c r="H2" s="41" t="str">
        <f t="shared" ref="H2:H24" si="0">IF(OR(G2="Choleric",G2="Sanguine"),"Hot","Cold")</f>
        <v>Cold</v>
      </c>
      <c r="I2" s="41" t="str">
        <f t="shared" ref="I2:I24" si="1">IF(OR(G2="Choleric",G2="Phlegmatic"),"Dry","Wet")</f>
        <v>Wet</v>
      </c>
      <c r="J2" s="80"/>
      <c r="K2" s="83" t="s">
        <v>51</v>
      </c>
      <c r="L2" s="51" t="s">
        <v>27</v>
      </c>
      <c r="M2" s="41" t="str">
        <f t="shared" ref="M2:M32" si="2">IF(OR(L2="Choleric",L2="Sanguine"),"Hot","Cold")</f>
        <v>Hot</v>
      </c>
      <c r="N2" s="41" t="str">
        <f t="shared" ref="N2:N32" si="3">IF(OR(L2="Choleric",L2="Phlegmatic"),"Dry","Wet")</f>
        <v>Wet</v>
      </c>
      <c r="O2" s="103"/>
      <c r="P2" s="83" t="s">
        <v>91</v>
      </c>
      <c r="Q2" s="51" t="s">
        <v>28</v>
      </c>
      <c r="R2" s="41" t="str">
        <f t="shared" ref="R2:R20" si="4">IF(OR(Q2="Choleric",Q2="Sanguine"),"Hot","Cold")</f>
        <v>Cold</v>
      </c>
      <c r="S2" s="41" t="str">
        <f t="shared" ref="S2:S19" si="5">IF(OR(Q2="Choleric",Q2="Phlegmatic"),"Dry","Wet")</f>
        <v>Dry</v>
      </c>
      <c r="T2" s="80"/>
      <c r="V2" s="90" t="s">
        <v>25</v>
      </c>
      <c r="W2" s="69">
        <f>SUMIF(B:B,V2,E:E)+SUMIF(G:G,V2,J:J)+SUMIF(L:L,V2,O:O)+SUMIF(Q:Q,V2,T:T)</f>
        <v>0</v>
      </c>
      <c r="X2" s="90" t="s">
        <v>145</v>
      </c>
      <c r="Y2" s="69">
        <f>SUMIF(C:C,X2,E:E)+SUMIF(H:H,X2,J:J)+SUMIF(M:M,X2,O:O)+SUMIF(R:R,X2,T:T)</f>
        <v>0</v>
      </c>
    </row>
    <row r="3" spans="1:25" x14ac:dyDescent="0.25">
      <c r="A3" s="81" t="s">
        <v>3</v>
      </c>
      <c r="B3" s="115" t="s">
        <v>28</v>
      </c>
      <c r="C3" s="62" t="str">
        <f t="shared" ref="C3:C9" si="6">IF(OR(B3="Choleric",B3="Sanguine"),"Hot","Cold")</f>
        <v>Cold</v>
      </c>
      <c r="D3" s="62" t="str">
        <f t="shared" ref="D3:D9" si="7">IF(OR(B3="Choleric",B3="Phlegmatic"),"Dry","Wet")</f>
        <v>Dry</v>
      </c>
      <c r="E3" s="82"/>
      <c r="F3" s="107" t="s">
        <v>104</v>
      </c>
      <c r="G3" s="118" t="s">
        <v>27</v>
      </c>
      <c r="H3" s="62" t="str">
        <f t="shared" si="0"/>
        <v>Hot</v>
      </c>
      <c r="I3" s="62" t="str">
        <f t="shared" si="1"/>
        <v>Wet</v>
      </c>
      <c r="J3" s="82"/>
      <c r="K3" s="106" t="s">
        <v>169</v>
      </c>
      <c r="L3" s="98" t="s">
        <v>26</v>
      </c>
      <c r="M3" s="62" t="str">
        <f t="shared" si="2"/>
        <v>Cold</v>
      </c>
      <c r="N3" s="62" t="str">
        <f t="shared" si="3"/>
        <v>Wet</v>
      </c>
      <c r="O3" s="82"/>
      <c r="P3" s="107" t="s">
        <v>93</v>
      </c>
      <c r="Q3" s="115" t="s">
        <v>28</v>
      </c>
      <c r="R3" s="62" t="str">
        <f t="shared" si="4"/>
        <v>Cold</v>
      </c>
      <c r="S3" s="62" t="str">
        <f t="shared" si="5"/>
        <v>Dry</v>
      </c>
      <c r="T3" s="82"/>
      <c r="V3" s="91" t="s">
        <v>26</v>
      </c>
      <c r="W3" s="70">
        <f t="shared" ref="W3:W5" si="8">SUMIF(B:B,V3,E:E)+SUMIF(G:G,V3,J:J)+SUMIF(L:L,V3,O:O)+SUMIF(Q:Q,V3,T:T)</f>
        <v>0</v>
      </c>
      <c r="X3" s="91" t="s">
        <v>147</v>
      </c>
      <c r="Y3" s="70">
        <f>SUMIF(C:C,X3,E:E)+SUMIF(H:H,X3,J:J)+SUMIF(M:M,X3,O:O)+SUMIF(R:R,X3,T:T)</f>
        <v>0</v>
      </c>
    </row>
    <row r="4" spans="1:25" x14ac:dyDescent="0.25">
      <c r="A4" s="83" t="s">
        <v>5</v>
      </c>
      <c r="B4" s="51" t="s">
        <v>25</v>
      </c>
      <c r="C4" s="41" t="str">
        <f t="shared" si="6"/>
        <v>Hot</v>
      </c>
      <c r="D4" s="41" t="str">
        <f t="shared" si="7"/>
        <v>Dry</v>
      </c>
      <c r="E4" s="80"/>
      <c r="F4" s="86" t="s">
        <v>106</v>
      </c>
      <c r="G4" s="94" t="s">
        <v>28</v>
      </c>
      <c r="H4" s="41" t="str">
        <f t="shared" si="0"/>
        <v>Cold</v>
      </c>
      <c r="I4" s="41" t="str">
        <f t="shared" si="1"/>
        <v>Dry</v>
      </c>
      <c r="J4" s="80"/>
      <c r="K4" s="83" t="s">
        <v>52</v>
      </c>
      <c r="L4" s="51" t="s">
        <v>25</v>
      </c>
      <c r="M4" s="41" t="str">
        <f t="shared" si="2"/>
        <v>Hot</v>
      </c>
      <c r="N4" s="41" t="str">
        <f t="shared" si="3"/>
        <v>Dry</v>
      </c>
      <c r="O4" s="103"/>
      <c r="P4" s="83" t="s">
        <v>95</v>
      </c>
      <c r="Q4" s="51" t="s">
        <v>28</v>
      </c>
      <c r="R4" s="41" t="str">
        <f t="shared" si="4"/>
        <v>Cold</v>
      </c>
      <c r="S4" s="41" t="str">
        <f t="shared" si="5"/>
        <v>Dry</v>
      </c>
      <c r="T4" s="80"/>
      <c r="V4" s="90" t="s">
        <v>28</v>
      </c>
      <c r="W4" s="69">
        <f t="shared" si="8"/>
        <v>0</v>
      </c>
      <c r="X4" s="93" t="s">
        <v>148</v>
      </c>
      <c r="Y4" s="69">
        <f>SUMIF(D:D,X4,E:E)+SUMIF(I:I,X4,J:J)+SUMIF(N:N,X4,O:O)+SUMIF(S:S,X4,T:T)</f>
        <v>0</v>
      </c>
    </row>
    <row r="5" spans="1:25" x14ac:dyDescent="0.25">
      <c r="A5" s="81" t="s">
        <v>6</v>
      </c>
      <c r="B5" s="52" t="s">
        <v>28</v>
      </c>
      <c r="C5" s="62" t="str">
        <f t="shared" si="6"/>
        <v>Cold</v>
      </c>
      <c r="D5" s="62" t="str">
        <f t="shared" si="7"/>
        <v>Dry</v>
      </c>
      <c r="E5" s="82"/>
      <c r="F5" s="107" t="s">
        <v>109</v>
      </c>
      <c r="G5" s="118" t="s">
        <v>26</v>
      </c>
      <c r="H5" s="62" t="str">
        <f t="shared" si="0"/>
        <v>Cold</v>
      </c>
      <c r="I5" s="62" t="str">
        <f t="shared" si="1"/>
        <v>Wet</v>
      </c>
      <c r="J5" s="82"/>
      <c r="K5" s="106" t="s">
        <v>53</v>
      </c>
      <c r="L5" s="98" t="s">
        <v>25</v>
      </c>
      <c r="M5" s="62" t="str">
        <f t="shared" si="2"/>
        <v>Hot</v>
      </c>
      <c r="N5" s="62" t="str">
        <f t="shared" si="3"/>
        <v>Dry</v>
      </c>
      <c r="O5" s="82"/>
      <c r="P5" s="106" t="s">
        <v>97</v>
      </c>
      <c r="Q5" s="98" t="s">
        <v>28</v>
      </c>
      <c r="R5" s="62" t="str">
        <f t="shared" si="4"/>
        <v>Cold</v>
      </c>
      <c r="S5" s="62" t="str">
        <f t="shared" si="5"/>
        <v>Dry</v>
      </c>
      <c r="T5" s="82"/>
      <c r="V5" s="92" t="s">
        <v>27</v>
      </c>
      <c r="W5" s="71">
        <f t="shared" si="8"/>
        <v>0</v>
      </c>
      <c r="X5" s="92" t="s">
        <v>146</v>
      </c>
      <c r="Y5" s="71">
        <f>SUMIF(D:D,X5,E:E)+SUMIF(I:I,X5,J:J)+SUMIF(N:N,X5,O:O)+SUMIF(S:S,X5,T:T)</f>
        <v>0</v>
      </c>
    </row>
    <row r="6" spans="1:25" x14ac:dyDescent="0.25">
      <c r="A6" s="83" t="s">
        <v>8</v>
      </c>
      <c r="B6" s="51" t="s">
        <v>27</v>
      </c>
      <c r="C6" s="41" t="str">
        <f t="shared" si="6"/>
        <v>Hot</v>
      </c>
      <c r="D6" s="41" t="str">
        <f t="shared" si="7"/>
        <v>Wet</v>
      </c>
      <c r="E6" s="80"/>
      <c r="F6" s="86" t="s">
        <v>111</v>
      </c>
      <c r="G6" s="94" t="s">
        <v>26</v>
      </c>
      <c r="H6" s="41" t="str">
        <f t="shared" si="0"/>
        <v>Cold</v>
      </c>
      <c r="I6" s="41" t="str">
        <f t="shared" si="1"/>
        <v>Wet</v>
      </c>
      <c r="J6" s="80"/>
      <c r="K6" s="83" t="s">
        <v>54</v>
      </c>
      <c r="L6" s="51" t="s">
        <v>27</v>
      </c>
      <c r="M6" s="41" t="str">
        <f t="shared" si="2"/>
        <v>Hot</v>
      </c>
      <c r="N6" s="41" t="str">
        <f t="shared" si="3"/>
        <v>Wet</v>
      </c>
      <c r="O6" s="103"/>
      <c r="P6" s="83" t="s">
        <v>175</v>
      </c>
      <c r="Q6" s="51" t="s">
        <v>26</v>
      </c>
      <c r="R6" s="41" t="str">
        <f t="shared" si="4"/>
        <v>Cold</v>
      </c>
      <c r="S6" s="41" t="str">
        <f t="shared" si="5"/>
        <v>Wet</v>
      </c>
      <c r="T6" s="80"/>
    </row>
    <row r="7" spans="1:25" x14ac:dyDescent="0.25">
      <c r="A7" s="81" t="s">
        <v>9</v>
      </c>
      <c r="B7" s="52" t="s">
        <v>26</v>
      </c>
      <c r="C7" s="62" t="str">
        <f t="shared" si="6"/>
        <v>Cold</v>
      </c>
      <c r="D7" s="62" t="str">
        <f t="shared" si="7"/>
        <v>Wet</v>
      </c>
      <c r="E7" s="82"/>
      <c r="F7" s="107" t="s">
        <v>113</v>
      </c>
      <c r="G7" s="115" t="s">
        <v>26</v>
      </c>
      <c r="H7" s="62" t="str">
        <f t="shared" si="0"/>
        <v>Cold</v>
      </c>
      <c r="I7" s="62" t="str">
        <f t="shared" si="1"/>
        <v>Wet</v>
      </c>
      <c r="J7" s="82"/>
      <c r="K7" s="106" t="s">
        <v>55</v>
      </c>
      <c r="L7" s="98" t="s">
        <v>26</v>
      </c>
      <c r="M7" s="62" t="str">
        <f t="shared" si="2"/>
        <v>Cold</v>
      </c>
      <c r="N7" s="62" t="str">
        <f t="shared" si="3"/>
        <v>Wet</v>
      </c>
      <c r="O7" s="82"/>
      <c r="P7" s="106" t="s">
        <v>99</v>
      </c>
      <c r="Q7" s="98" t="s">
        <v>27</v>
      </c>
      <c r="R7" s="62" t="str">
        <f t="shared" si="4"/>
        <v>Hot</v>
      </c>
      <c r="S7" s="62" t="str">
        <f t="shared" si="5"/>
        <v>Wet</v>
      </c>
      <c r="T7" s="82"/>
    </row>
    <row r="8" spans="1:25" x14ac:dyDescent="0.25">
      <c r="A8" s="83" t="s">
        <v>11</v>
      </c>
      <c r="B8" s="51" t="s">
        <v>26</v>
      </c>
      <c r="C8" s="41" t="str">
        <f t="shared" si="6"/>
        <v>Cold</v>
      </c>
      <c r="D8" s="41" t="str">
        <f t="shared" si="7"/>
        <v>Wet</v>
      </c>
      <c r="E8" s="80"/>
      <c r="F8" s="86" t="s">
        <v>115</v>
      </c>
      <c r="G8" s="94" t="s">
        <v>26</v>
      </c>
      <c r="H8" s="41" t="str">
        <f t="shared" si="0"/>
        <v>Cold</v>
      </c>
      <c r="I8" s="41" t="str">
        <f t="shared" si="1"/>
        <v>Wet</v>
      </c>
      <c r="J8" s="80"/>
      <c r="K8" s="83" t="s">
        <v>56</v>
      </c>
      <c r="L8" s="51" t="s">
        <v>25</v>
      </c>
      <c r="M8" s="41" t="str">
        <f t="shared" si="2"/>
        <v>Hot</v>
      </c>
      <c r="N8" s="41" t="str">
        <f t="shared" si="3"/>
        <v>Dry</v>
      </c>
      <c r="O8" s="103"/>
      <c r="P8" s="83" t="s">
        <v>101</v>
      </c>
      <c r="Q8" s="51" t="s">
        <v>26</v>
      </c>
      <c r="R8" s="41" t="str">
        <f t="shared" si="4"/>
        <v>Cold</v>
      </c>
      <c r="S8" s="41" t="str">
        <f t="shared" si="5"/>
        <v>Wet</v>
      </c>
      <c r="T8" s="80"/>
    </row>
    <row r="9" spans="1:25" ht="15.75" thickBot="1" x14ac:dyDescent="0.3">
      <c r="A9" s="84" t="s">
        <v>12</v>
      </c>
      <c r="B9" s="116" t="s">
        <v>27</v>
      </c>
      <c r="C9" s="114" t="str">
        <f t="shared" si="6"/>
        <v>Hot</v>
      </c>
      <c r="D9" s="114" t="str">
        <f t="shared" si="7"/>
        <v>Wet</v>
      </c>
      <c r="E9" s="108"/>
      <c r="F9" s="107" t="s">
        <v>117</v>
      </c>
      <c r="G9" s="115" t="s">
        <v>26</v>
      </c>
      <c r="H9" s="62" t="str">
        <f t="shared" si="0"/>
        <v>Cold</v>
      </c>
      <c r="I9" s="62" t="str">
        <f t="shared" si="1"/>
        <v>Wet</v>
      </c>
      <c r="J9" s="82"/>
      <c r="K9" s="106" t="s">
        <v>57</v>
      </c>
      <c r="L9" s="98" t="s">
        <v>28</v>
      </c>
      <c r="M9" s="62" t="str">
        <f t="shared" si="2"/>
        <v>Cold</v>
      </c>
      <c r="N9" s="62" t="str">
        <f t="shared" si="3"/>
        <v>Dry</v>
      </c>
      <c r="O9" s="82"/>
      <c r="P9" s="106" t="s">
        <v>103</v>
      </c>
      <c r="Q9" s="98" t="s">
        <v>28</v>
      </c>
      <c r="R9" s="62" t="str">
        <f t="shared" si="4"/>
        <v>Cold</v>
      </c>
      <c r="S9" s="62" t="str">
        <f t="shared" si="5"/>
        <v>Dry</v>
      </c>
      <c r="T9" s="82"/>
    </row>
    <row r="10" spans="1:25" x14ac:dyDescent="0.25">
      <c r="A10" s="78" t="s">
        <v>58</v>
      </c>
      <c r="B10" s="119" t="s">
        <v>153</v>
      </c>
      <c r="C10" s="119" t="s">
        <v>167</v>
      </c>
      <c r="D10" s="119" t="s">
        <v>168</v>
      </c>
      <c r="E10" s="121" t="s">
        <v>166</v>
      </c>
      <c r="F10" s="86" t="s">
        <v>119</v>
      </c>
      <c r="G10" s="51" t="s">
        <v>26</v>
      </c>
      <c r="H10" s="41" t="str">
        <f t="shared" si="0"/>
        <v>Cold</v>
      </c>
      <c r="I10" s="41" t="str">
        <f t="shared" si="1"/>
        <v>Wet</v>
      </c>
      <c r="J10" s="80"/>
      <c r="K10" s="83" t="s">
        <v>59</v>
      </c>
      <c r="L10" s="51" t="s">
        <v>28</v>
      </c>
      <c r="M10" s="41" t="str">
        <f t="shared" si="2"/>
        <v>Cold</v>
      </c>
      <c r="N10" s="41" t="str">
        <f t="shared" si="3"/>
        <v>Dry</v>
      </c>
      <c r="O10" s="103"/>
      <c r="P10" s="83" t="s">
        <v>105</v>
      </c>
      <c r="Q10" s="51" t="s">
        <v>26</v>
      </c>
      <c r="R10" s="41" t="str">
        <f t="shared" si="4"/>
        <v>Cold</v>
      </c>
      <c r="S10" s="41" t="str">
        <f t="shared" si="5"/>
        <v>Wet</v>
      </c>
      <c r="T10" s="80"/>
    </row>
    <row r="11" spans="1:25" x14ac:dyDescent="0.25">
      <c r="A11" s="106" t="s">
        <v>60</v>
      </c>
      <c r="B11" s="98" t="s">
        <v>26</v>
      </c>
      <c r="C11" s="62" t="str">
        <f>IF(OR(B11="Choleric",B11="Sanguine"),"Hot","Cold")</f>
        <v>Cold</v>
      </c>
      <c r="D11" s="62" t="str">
        <f>IF(OR(B11="Choleric",B11="Phlegmatic"),"Dry","Wet")</f>
        <v>Wet</v>
      </c>
      <c r="E11" s="82"/>
      <c r="F11" s="107" t="s">
        <v>121</v>
      </c>
      <c r="G11" s="115" t="s">
        <v>28</v>
      </c>
      <c r="H11" s="62" t="str">
        <f t="shared" si="0"/>
        <v>Cold</v>
      </c>
      <c r="I11" s="62" t="str">
        <f t="shared" si="1"/>
        <v>Dry</v>
      </c>
      <c r="J11" s="82"/>
      <c r="K11" s="106" t="s">
        <v>170</v>
      </c>
      <c r="L11" s="98" t="s">
        <v>27</v>
      </c>
      <c r="M11" s="62" t="str">
        <f t="shared" si="2"/>
        <v>Hot</v>
      </c>
      <c r="N11" s="62" t="str">
        <f t="shared" si="3"/>
        <v>Wet</v>
      </c>
      <c r="O11" s="82"/>
      <c r="P11" s="106" t="s">
        <v>107</v>
      </c>
      <c r="Q11" s="98" t="s">
        <v>25</v>
      </c>
      <c r="R11" s="62" t="str">
        <f t="shared" si="4"/>
        <v>Hot</v>
      </c>
      <c r="S11" s="62" t="str">
        <f t="shared" si="5"/>
        <v>Dry</v>
      </c>
      <c r="T11" s="82"/>
    </row>
    <row r="12" spans="1:25" x14ac:dyDescent="0.25">
      <c r="A12" s="83" t="s">
        <v>62</v>
      </c>
      <c r="B12" s="51" t="s">
        <v>27</v>
      </c>
      <c r="C12" s="41" t="str">
        <f t="shared" ref="C12:C32" si="9">IF(OR(B12="Choleric",B12="Sanguine"),"Hot","Cold")</f>
        <v>Hot</v>
      </c>
      <c r="D12" s="41" t="str">
        <f t="shared" ref="D12:D32" si="10">IF(OR(B12="Choleric",B12="Phlegmatic"),"Dry","Wet")</f>
        <v>Wet</v>
      </c>
      <c r="E12" s="103"/>
      <c r="F12" s="86" t="s">
        <v>123</v>
      </c>
      <c r="G12" s="51" t="s">
        <v>27</v>
      </c>
      <c r="H12" s="41" t="str">
        <f t="shared" si="0"/>
        <v>Hot</v>
      </c>
      <c r="I12" s="41" t="str">
        <f t="shared" si="1"/>
        <v>Wet</v>
      </c>
      <c r="J12" s="80"/>
      <c r="K12" s="83" t="s">
        <v>61</v>
      </c>
      <c r="L12" s="51" t="s">
        <v>25</v>
      </c>
      <c r="M12" s="41" t="str">
        <f t="shared" si="2"/>
        <v>Hot</v>
      </c>
      <c r="N12" s="41" t="str">
        <f t="shared" si="3"/>
        <v>Dry</v>
      </c>
      <c r="O12" s="103"/>
      <c r="P12" s="83" t="s">
        <v>110</v>
      </c>
      <c r="Q12" s="51" t="s">
        <v>28</v>
      </c>
      <c r="R12" s="41" t="str">
        <f t="shared" si="4"/>
        <v>Cold</v>
      </c>
      <c r="S12" s="41" t="str">
        <f t="shared" si="5"/>
        <v>Dry</v>
      </c>
      <c r="T12" s="80"/>
    </row>
    <row r="13" spans="1:25" x14ac:dyDescent="0.25">
      <c r="A13" s="106" t="s">
        <v>64</v>
      </c>
      <c r="B13" s="98" t="s">
        <v>25</v>
      </c>
      <c r="C13" s="62" t="str">
        <f t="shared" si="9"/>
        <v>Hot</v>
      </c>
      <c r="D13" s="62" t="str">
        <f t="shared" si="10"/>
        <v>Dry</v>
      </c>
      <c r="E13" s="82"/>
      <c r="F13" s="107" t="s">
        <v>125</v>
      </c>
      <c r="G13" s="118" t="s">
        <v>26</v>
      </c>
      <c r="H13" s="62" t="str">
        <f t="shared" si="0"/>
        <v>Cold</v>
      </c>
      <c r="I13" s="62" t="str">
        <f t="shared" si="1"/>
        <v>Wet</v>
      </c>
      <c r="J13" s="82"/>
      <c r="K13" s="106" t="s">
        <v>171</v>
      </c>
      <c r="L13" s="98" t="s">
        <v>28</v>
      </c>
      <c r="M13" s="62" t="str">
        <f t="shared" si="2"/>
        <v>Cold</v>
      </c>
      <c r="N13" s="62" t="str">
        <f t="shared" si="3"/>
        <v>Dry</v>
      </c>
      <c r="O13" s="82"/>
      <c r="P13" s="106" t="s">
        <v>112</v>
      </c>
      <c r="Q13" s="98" t="s">
        <v>25</v>
      </c>
      <c r="R13" s="62" t="str">
        <f t="shared" si="4"/>
        <v>Hot</v>
      </c>
      <c r="S13" s="62" t="str">
        <f t="shared" si="5"/>
        <v>Dry</v>
      </c>
      <c r="T13" s="82"/>
    </row>
    <row r="14" spans="1:25" x14ac:dyDescent="0.25">
      <c r="A14" s="83" t="s">
        <v>66</v>
      </c>
      <c r="B14" s="51" t="s">
        <v>28</v>
      </c>
      <c r="C14" s="41" t="str">
        <f t="shared" si="9"/>
        <v>Cold</v>
      </c>
      <c r="D14" s="41" t="str">
        <f t="shared" si="10"/>
        <v>Dry</v>
      </c>
      <c r="E14" s="103"/>
      <c r="F14" s="86" t="s">
        <v>127</v>
      </c>
      <c r="G14" s="51" t="s">
        <v>26</v>
      </c>
      <c r="H14" s="41" t="str">
        <f t="shared" si="0"/>
        <v>Cold</v>
      </c>
      <c r="I14" s="41" t="str">
        <f t="shared" si="1"/>
        <v>Wet</v>
      </c>
      <c r="J14" s="80"/>
      <c r="K14" s="83" t="s">
        <v>63</v>
      </c>
      <c r="L14" s="51" t="s">
        <v>26</v>
      </c>
      <c r="M14" s="41" t="str">
        <f t="shared" si="2"/>
        <v>Cold</v>
      </c>
      <c r="N14" s="41" t="str">
        <f t="shared" si="3"/>
        <v>Wet</v>
      </c>
      <c r="O14" s="103"/>
      <c r="P14" s="83" t="s">
        <v>114</v>
      </c>
      <c r="Q14" s="51" t="s">
        <v>27</v>
      </c>
      <c r="R14" s="41" t="str">
        <f t="shared" si="4"/>
        <v>Hot</v>
      </c>
      <c r="S14" s="41" t="str">
        <f t="shared" si="5"/>
        <v>Wet</v>
      </c>
      <c r="T14" s="80"/>
    </row>
    <row r="15" spans="1:25" x14ac:dyDescent="0.25">
      <c r="A15" s="106" t="s">
        <v>68</v>
      </c>
      <c r="B15" s="98" t="s">
        <v>28</v>
      </c>
      <c r="C15" s="62" t="str">
        <f t="shared" si="9"/>
        <v>Cold</v>
      </c>
      <c r="D15" s="62" t="str">
        <f t="shared" si="10"/>
        <v>Dry</v>
      </c>
      <c r="E15" s="82"/>
      <c r="F15" s="107" t="s">
        <v>129</v>
      </c>
      <c r="G15" s="115" t="s">
        <v>26</v>
      </c>
      <c r="H15" s="62" t="str">
        <f t="shared" si="0"/>
        <v>Cold</v>
      </c>
      <c r="I15" s="62" t="str">
        <f t="shared" si="1"/>
        <v>Wet</v>
      </c>
      <c r="J15" s="82"/>
      <c r="K15" s="106" t="s">
        <v>65</v>
      </c>
      <c r="L15" s="98" t="s">
        <v>25</v>
      </c>
      <c r="M15" s="62" t="str">
        <f t="shared" si="2"/>
        <v>Hot</v>
      </c>
      <c r="N15" s="62" t="str">
        <f t="shared" si="3"/>
        <v>Dry</v>
      </c>
      <c r="O15" s="82"/>
      <c r="P15" s="106" t="s">
        <v>116</v>
      </c>
      <c r="Q15" s="98" t="s">
        <v>25</v>
      </c>
      <c r="R15" s="62" t="str">
        <f t="shared" si="4"/>
        <v>Hot</v>
      </c>
      <c r="S15" s="62" t="str">
        <f t="shared" si="5"/>
        <v>Dry</v>
      </c>
      <c r="T15" s="82"/>
    </row>
    <row r="16" spans="1:25" x14ac:dyDescent="0.25">
      <c r="A16" s="83" t="s">
        <v>69</v>
      </c>
      <c r="B16" s="51" t="s">
        <v>27</v>
      </c>
      <c r="C16" s="41" t="str">
        <f t="shared" si="9"/>
        <v>Hot</v>
      </c>
      <c r="D16" s="41" t="str">
        <f t="shared" si="10"/>
        <v>Wet</v>
      </c>
      <c r="E16" s="103"/>
      <c r="F16" s="83" t="s">
        <v>131</v>
      </c>
      <c r="G16" s="51" t="s">
        <v>28</v>
      </c>
      <c r="H16" s="41" t="str">
        <f t="shared" si="0"/>
        <v>Cold</v>
      </c>
      <c r="I16" s="41" t="str">
        <f t="shared" si="1"/>
        <v>Dry</v>
      </c>
      <c r="J16" s="80"/>
      <c r="K16" s="83" t="s">
        <v>172</v>
      </c>
      <c r="L16" s="51" t="s">
        <v>27</v>
      </c>
      <c r="M16" s="41" t="str">
        <f t="shared" si="2"/>
        <v>Hot</v>
      </c>
      <c r="N16" s="41" t="str">
        <f t="shared" si="3"/>
        <v>Wet</v>
      </c>
      <c r="O16" s="103"/>
      <c r="P16" s="83" t="s">
        <v>118</v>
      </c>
      <c r="Q16" s="51" t="s">
        <v>25</v>
      </c>
      <c r="R16" s="41" t="str">
        <f t="shared" si="4"/>
        <v>Hot</v>
      </c>
      <c r="S16" s="41" t="str">
        <f t="shared" si="5"/>
        <v>Dry</v>
      </c>
      <c r="T16" s="80"/>
    </row>
    <row r="17" spans="1:20" x14ac:dyDescent="0.25">
      <c r="A17" s="106" t="s">
        <v>71</v>
      </c>
      <c r="B17" s="98" t="s">
        <v>25</v>
      </c>
      <c r="C17" s="62" t="str">
        <f t="shared" si="9"/>
        <v>Hot</v>
      </c>
      <c r="D17" s="62" t="str">
        <f t="shared" si="10"/>
        <v>Dry</v>
      </c>
      <c r="E17" s="82"/>
      <c r="F17" s="107" t="s">
        <v>133</v>
      </c>
      <c r="G17" s="118" t="s">
        <v>26</v>
      </c>
      <c r="H17" s="62" t="str">
        <f t="shared" si="0"/>
        <v>Cold</v>
      </c>
      <c r="I17" s="62" t="str">
        <f t="shared" si="1"/>
        <v>Wet</v>
      </c>
      <c r="J17" s="82"/>
      <c r="K17" s="106" t="s">
        <v>67</v>
      </c>
      <c r="L17" s="98" t="s">
        <v>26</v>
      </c>
      <c r="M17" s="62" t="str">
        <f t="shared" si="2"/>
        <v>Cold</v>
      </c>
      <c r="N17" s="62" t="str">
        <f t="shared" si="3"/>
        <v>Wet</v>
      </c>
      <c r="O17" s="82"/>
      <c r="P17" s="106" t="s">
        <v>120</v>
      </c>
      <c r="Q17" s="98" t="s">
        <v>25</v>
      </c>
      <c r="R17" s="62" t="str">
        <f t="shared" si="4"/>
        <v>Hot</v>
      </c>
      <c r="S17" s="62" t="str">
        <f t="shared" si="5"/>
        <v>Dry</v>
      </c>
      <c r="T17" s="82"/>
    </row>
    <row r="18" spans="1:20" x14ac:dyDescent="0.25">
      <c r="A18" s="83" t="s">
        <v>73</v>
      </c>
      <c r="B18" s="51" t="s">
        <v>26</v>
      </c>
      <c r="C18" s="41" t="str">
        <f t="shared" si="9"/>
        <v>Cold</v>
      </c>
      <c r="D18" s="41" t="str">
        <f t="shared" si="10"/>
        <v>Wet</v>
      </c>
      <c r="E18" s="103"/>
      <c r="F18" s="86" t="s">
        <v>135</v>
      </c>
      <c r="G18" s="51" t="s">
        <v>26</v>
      </c>
      <c r="H18" s="41" t="str">
        <f t="shared" si="0"/>
        <v>Cold</v>
      </c>
      <c r="I18" s="41" t="str">
        <f t="shared" si="1"/>
        <v>Wet</v>
      </c>
      <c r="J18" s="80"/>
      <c r="K18" s="83" t="s">
        <v>181</v>
      </c>
      <c r="L18" s="51" t="s">
        <v>26</v>
      </c>
      <c r="M18" s="41" t="str">
        <f t="shared" si="2"/>
        <v>Cold</v>
      </c>
      <c r="N18" s="41" t="str">
        <f t="shared" si="3"/>
        <v>Wet</v>
      </c>
      <c r="O18" s="103"/>
      <c r="P18" s="83" t="s">
        <v>122</v>
      </c>
      <c r="Q18" s="51" t="s">
        <v>26</v>
      </c>
      <c r="R18" s="41" t="str">
        <f t="shared" si="4"/>
        <v>Cold</v>
      </c>
      <c r="S18" s="41" t="str">
        <f t="shared" si="5"/>
        <v>Wet</v>
      </c>
      <c r="T18" s="80"/>
    </row>
    <row r="19" spans="1:20" x14ac:dyDescent="0.25">
      <c r="A19" s="106" t="s">
        <v>75</v>
      </c>
      <c r="B19" s="98" t="s">
        <v>26</v>
      </c>
      <c r="C19" s="62" t="str">
        <f t="shared" si="9"/>
        <v>Cold</v>
      </c>
      <c r="D19" s="62" t="str">
        <f t="shared" si="10"/>
        <v>Wet</v>
      </c>
      <c r="E19" s="82"/>
      <c r="F19" s="107" t="s">
        <v>137</v>
      </c>
      <c r="G19" s="118" t="s">
        <v>27</v>
      </c>
      <c r="H19" s="62" t="str">
        <f t="shared" si="0"/>
        <v>Hot</v>
      </c>
      <c r="I19" s="62" t="str">
        <f t="shared" si="1"/>
        <v>Wet</v>
      </c>
      <c r="J19" s="82"/>
      <c r="K19" s="106" t="s">
        <v>173</v>
      </c>
      <c r="L19" s="98" t="s">
        <v>108</v>
      </c>
      <c r="M19" s="62" t="str">
        <f t="shared" si="2"/>
        <v>Cold</v>
      </c>
      <c r="N19" s="62" t="str">
        <f t="shared" si="3"/>
        <v>Wet</v>
      </c>
      <c r="O19" s="82"/>
      <c r="P19" s="106" t="s">
        <v>124</v>
      </c>
      <c r="Q19" s="98" t="s">
        <v>28</v>
      </c>
      <c r="R19" s="62" t="str">
        <f t="shared" si="4"/>
        <v>Cold</v>
      </c>
      <c r="S19" s="62" t="str">
        <f t="shared" si="5"/>
        <v>Dry</v>
      </c>
      <c r="T19" s="82"/>
    </row>
    <row r="20" spans="1:20" x14ac:dyDescent="0.25">
      <c r="A20" s="83" t="s">
        <v>77</v>
      </c>
      <c r="B20" s="51" t="s">
        <v>27</v>
      </c>
      <c r="C20" s="41" t="str">
        <f t="shared" si="9"/>
        <v>Hot</v>
      </c>
      <c r="D20" s="41" t="str">
        <f t="shared" si="10"/>
        <v>Wet</v>
      </c>
      <c r="E20" s="103"/>
      <c r="F20" s="86" t="s">
        <v>139</v>
      </c>
      <c r="G20" s="51" t="s">
        <v>27</v>
      </c>
      <c r="H20" s="41" t="str">
        <f t="shared" si="0"/>
        <v>Hot</v>
      </c>
      <c r="I20" s="41" t="str">
        <f t="shared" si="1"/>
        <v>Wet</v>
      </c>
      <c r="J20" s="80"/>
      <c r="K20" s="83" t="s">
        <v>19</v>
      </c>
      <c r="L20" s="51" t="s">
        <v>26</v>
      </c>
      <c r="M20" s="41" t="str">
        <f t="shared" si="2"/>
        <v>Cold</v>
      </c>
      <c r="N20" s="41" t="str">
        <f t="shared" si="3"/>
        <v>Wet</v>
      </c>
      <c r="O20" s="103"/>
      <c r="P20" s="83" t="s">
        <v>179</v>
      </c>
      <c r="Q20" s="51" t="s">
        <v>27</v>
      </c>
      <c r="R20" s="41" t="str">
        <f t="shared" si="4"/>
        <v>Hot</v>
      </c>
      <c r="S20" s="51" t="str">
        <f t="shared" ref="S20" si="11">IF(OR(Q20="Choleric",Q20="Phlegmatic"),"Dry","Wet")</f>
        <v>Wet</v>
      </c>
      <c r="T20" s="80"/>
    </row>
    <row r="21" spans="1:20" x14ac:dyDescent="0.25">
      <c r="A21" s="106" t="s">
        <v>79</v>
      </c>
      <c r="B21" s="98" t="s">
        <v>27</v>
      </c>
      <c r="C21" s="62" t="str">
        <f t="shared" si="9"/>
        <v>Hot</v>
      </c>
      <c r="D21" s="62" t="str">
        <f t="shared" si="10"/>
        <v>Wet</v>
      </c>
      <c r="E21" s="82"/>
      <c r="F21" s="107" t="s">
        <v>141</v>
      </c>
      <c r="G21" s="118" t="s">
        <v>26</v>
      </c>
      <c r="H21" s="62" t="str">
        <f t="shared" si="0"/>
        <v>Cold</v>
      </c>
      <c r="I21" s="62" t="str">
        <f t="shared" si="1"/>
        <v>Wet</v>
      </c>
      <c r="J21" s="82"/>
      <c r="K21" s="106" t="s">
        <v>174</v>
      </c>
      <c r="L21" s="98" t="s">
        <v>28</v>
      </c>
      <c r="M21" s="62" t="str">
        <f t="shared" si="2"/>
        <v>Cold</v>
      </c>
      <c r="N21" s="62" t="str">
        <f t="shared" si="3"/>
        <v>Dry</v>
      </c>
      <c r="O21" s="82"/>
      <c r="P21" s="106" t="s">
        <v>126</v>
      </c>
      <c r="Q21" s="98" t="s">
        <v>28</v>
      </c>
      <c r="R21" s="62" t="str">
        <f t="shared" ref="R21:R30" si="12">IF(OR(Q21="Choleric",Q21="Sanguine"),"Hot","Cold")</f>
        <v>Cold</v>
      </c>
      <c r="S21" s="98" t="str">
        <f t="shared" ref="S21:S30" si="13">IF(OR(Q21="Choleric",Q21="Phlegmatic"),"Dry","Wet")</f>
        <v>Dry</v>
      </c>
      <c r="T21" s="82"/>
    </row>
    <row r="22" spans="1:20" x14ac:dyDescent="0.25">
      <c r="A22" s="83" t="s">
        <v>81</v>
      </c>
      <c r="B22" s="51" t="s">
        <v>25</v>
      </c>
      <c r="C22" s="41" t="str">
        <f t="shared" si="9"/>
        <v>Hot</v>
      </c>
      <c r="D22" s="41" t="str">
        <f t="shared" si="10"/>
        <v>Dry</v>
      </c>
      <c r="E22" s="103"/>
      <c r="F22" s="86" t="s">
        <v>142</v>
      </c>
      <c r="G22" s="51" t="s">
        <v>108</v>
      </c>
      <c r="H22" s="41" t="str">
        <f t="shared" si="0"/>
        <v>Cold</v>
      </c>
      <c r="I22" s="41" t="str">
        <f t="shared" si="1"/>
        <v>Wet</v>
      </c>
      <c r="J22" s="80"/>
      <c r="K22" s="83" t="s">
        <v>70</v>
      </c>
      <c r="L22" s="51" t="s">
        <v>28</v>
      </c>
      <c r="M22" s="41" t="str">
        <f t="shared" si="2"/>
        <v>Cold</v>
      </c>
      <c r="N22" s="41" t="str">
        <f t="shared" si="3"/>
        <v>Dry</v>
      </c>
      <c r="O22" s="103"/>
      <c r="P22" s="83" t="s">
        <v>128</v>
      </c>
      <c r="Q22" s="51" t="s">
        <v>28</v>
      </c>
      <c r="R22" s="41" t="str">
        <f t="shared" si="12"/>
        <v>Cold</v>
      </c>
      <c r="S22" s="51" t="str">
        <f t="shared" si="13"/>
        <v>Dry</v>
      </c>
      <c r="T22" s="80"/>
    </row>
    <row r="23" spans="1:20" x14ac:dyDescent="0.25">
      <c r="A23" s="106" t="s">
        <v>83</v>
      </c>
      <c r="B23" s="98" t="s">
        <v>28</v>
      </c>
      <c r="C23" s="62" t="str">
        <f t="shared" si="9"/>
        <v>Cold</v>
      </c>
      <c r="D23" s="62" t="str">
        <f t="shared" si="10"/>
        <v>Dry</v>
      </c>
      <c r="E23" s="82"/>
      <c r="F23" s="107" t="s">
        <v>143</v>
      </c>
      <c r="G23" s="118" t="s">
        <v>25</v>
      </c>
      <c r="H23" s="62" t="str">
        <f t="shared" si="0"/>
        <v>Hot</v>
      </c>
      <c r="I23" s="62" t="str">
        <f t="shared" si="1"/>
        <v>Dry</v>
      </c>
      <c r="J23" s="82"/>
      <c r="K23" s="106" t="s">
        <v>72</v>
      </c>
      <c r="L23" s="98" t="s">
        <v>25</v>
      </c>
      <c r="M23" s="62" t="str">
        <f t="shared" si="2"/>
        <v>Hot</v>
      </c>
      <c r="N23" s="62" t="str">
        <f t="shared" si="3"/>
        <v>Dry</v>
      </c>
      <c r="O23" s="82"/>
      <c r="P23" s="106" t="s">
        <v>130</v>
      </c>
      <c r="Q23" s="98" t="s">
        <v>26</v>
      </c>
      <c r="R23" s="62" t="str">
        <f t="shared" si="12"/>
        <v>Cold</v>
      </c>
      <c r="S23" s="98" t="str">
        <f t="shared" si="13"/>
        <v>Wet</v>
      </c>
      <c r="T23" s="82"/>
    </row>
    <row r="24" spans="1:20" ht="15.75" thickBot="1" x14ac:dyDescent="0.3">
      <c r="A24" s="83" t="s">
        <v>22</v>
      </c>
      <c r="B24" s="51" t="s">
        <v>26</v>
      </c>
      <c r="C24" s="41" t="str">
        <f t="shared" si="9"/>
        <v>Cold</v>
      </c>
      <c r="D24" s="41" t="str">
        <f t="shared" si="10"/>
        <v>Wet</v>
      </c>
      <c r="E24" s="103"/>
      <c r="F24" s="87" t="s">
        <v>144</v>
      </c>
      <c r="G24" s="113" t="s">
        <v>27</v>
      </c>
      <c r="H24" s="85" t="str">
        <f t="shared" si="0"/>
        <v>Hot</v>
      </c>
      <c r="I24" s="85" t="str">
        <f t="shared" si="1"/>
        <v>Wet</v>
      </c>
      <c r="J24" s="110"/>
      <c r="K24" s="83" t="s">
        <v>74</v>
      </c>
      <c r="L24" s="51" t="s">
        <v>28</v>
      </c>
      <c r="M24" s="41" t="str">
        <f t="shared" si="2"/>
        <v>Cold</v>
      </c>
      <c r="N24" s="41" t="str">
        <f t="shared" si="3"/>
        <v>Dry</v>
      </c>
      <c r="O24" s="103"/>
      <c r="P24" s="83" t="s">
        <v>132</v>
      </c>
      <c r="Q24" s="51" t="s">
        <v>27</v>
      </c>
      <c r="R24" s="41" t="str">
        <f t="shared" si="12"/>
        <v>Hot</v>
      </c>
      <c r="S24" s="51" t="str">
        <f t="shared" si="13"/>
        <v>Wet</v>
      </c>
      <c r="T24" s="80"/>
    </row>
    <row r="25" spans="1:20" x14ac:dyDescent="0.25">
      <c r="A25" s="106" t="s">
        <v>86</v>
      </c>
      <c r="B25" s="98" t="s">
        <v>27</v>
      </c>
      <c r="C25" s="62" t="str">
        <f t="shared" si="9"/>
        <v>Hot</v>
      </c>
      <c r="D25" s="62" t="str">
        <f t="shared" si="10"/>
        <v>Wet</v>
      </c>
      <c r="E25" s="82"/>
      <c r="F25" s="111" t="s">
        <v>32</v>
      </c>
      <c r="G25" s="119" t="s">
        <v>153</v>
      </c>
      <c r="H25" s="119" t="s">
        <v>167</v>
      </c>
      <c r="I25" s="119" t="s">
        <v>168</v>
      </c>
      <c r="J25" s="121" t="s">
        <v>166</v>
      </c>
      <c r="K25" s="106" t="s">
        <v>76</v>
      </c>
      <c r="L25" s="98" t="s">
        <v>25</v>
      </c>
      <c r="M25" s="62" t="str">
        <f t="shared" si="2"/>
        <v>Hot</v>
      </c>
      <c r="N25" s="62" t="str">
        <f t="shared" si="3"/>
        <v>Dry</v>
      </c>
      <c r="O25" s="82"/>
      <c r="P25" s="106" t="s">
        <v>134</v>
      </c>
      <c r="Q25" s="98" t="s">
        <v>27</v>
      </c>
      <c r="R25" s="62" t="str">
        <f t="shared" si="12"/>
        <v>Hot</v>
      </c>
      <c r="S25" s="98" t="str">
        <f t="shared" si="13"/>
        <v>Wet</v>
      </c>
      <c r="T25" s="82"/>
    </row>
    <row r="26" spans="1:20" x14ac:dyDescent="0.25">
      <c r="A26" s="83" t="s">
        <v>88</v>
      </c>
      <c r="B26" s="51" t="s">
        <v>25</v>
      </c>
      <c r="C26" s="41" t="str">
        <f t="shared" si="9"/>
        <v>Hot</v>
      </c>
      <c r="D26" s="41" t="str">
        <f t="shared" si="10"/>
        <v>Dry</v>
      </c>
      <c r="E26" s="103"/>
      <c r="F26" s="83" t="s">
        <v>35</v>
      </c>
      <c r="G26" s="51" t="s">
        <v>26</v>
      </c>
      <c r="H26" s="41" t="str">
        <f t="shared" ref="H26:H32" si="14">IF(OR(G26="Choleric",G26="Sanguine"),"Hot","Cold")</f>
        <v>Cold</v>
      </c>
      <c r="I26" s="41" t="str">
        <f t="shared" ref="I26:I32" si="15">IF(OR(G26="Choleric",G26="Phlegmatic"),"Dry","Wet")</f>
        <v>Wet</v>
      </c>
      <c r="J26" s="104"/>
      <c r="K26" s="83" t="s">
        <v>78</v>
      </c>
      <c r="L26" s="51" t="s">
        <v>28</v>
      </c>
      <c r="M26" s="41" t="str">
        <f t="shared" si="2"/>
        <v>Cold</v>
      </c>
      <c r="N26" s="41" t="str">
        <f t="shared" si="3"/>
        <v>Dry</v>
      </c>
      <c r="O26" s="103"/>
      <c r="P26" s="83" t="s">
        <v>136</v>
      </c>
      <c r="Q26" s="51" t="s">
        <v>27</v>
      </c>
      <c r="R26" s="41" t="str">
        <f t="shared" si="12"/>
        <v>Hot</v>
      </c>
      <c r="S26" s="51" t="str">
        <f t="shared" si="13"/>
        <v>Wet</v>
      </c>
      <c r="T26" s="80"/>
    </row>
    <row r="27" spans="1:20" x14ac:dyDescent="0.25">
      <c r="A27" s="106" t="s">
        <v>90</v>
      </c>
      <c r="B27" s="98" t="s">
        <v>25</v>
      </c>
      <c r="C27" s="62" t="str">
        <f t="shared" si="9"/>
        <v>Hot</v>
      </c>
      <c r="D27" s="62" t="str">
        <f t="shared" si="10"/>
        <v>Dry</v>
      </c>
      <c r="E27" s="82"/>
      <c r="F27" s="106" t="s">
        <v>39</v>
      </c>
      <c r="G27" s="98" t="s">
        <v>26</v>
      </c>
      <c r="H27" s="62" t="str">
        <f t="shared" si="14"/>
        <v>Cold</v>
      </c>
      <c r="I27" s="62" t="str">
        <f t="shared" si="15"/>
        <v>Wet</v>
      </c>
      <c r="J27" s="82"/>
      <c r="K27" s="106" t="s">
        <v>80</v>
      </c>
      <c r="L27" s="98" t="s">
        <v>27</v>
      </c>
      <c r="M27" s="62" t="str">
        <f t="shared" si="2"/>
        <v>Hot</v>
      </c>
      <c r="N27" s="62" t="str">
        <f t="shared" si="3"/>
        <v>Wet</v>
      </c>
      <c r="O27" s="82"/>
      <c r="P27" s="106" t="s">
        <v>138</v>
      </c>
      <c r="Q27" s="98" t="s">
        <v>27</v>
      </c>
      <c r="R27" s="62" t="str">
        <f t="shared" si="12"/>
        <v>Hot</v>
      </c>
      <c r="S27" s="98" t="str">
        <f t="shared" si="13"/>
        <v>Wet</v>
      </c>
      <c r="T27" s="82"/>
    </row>
    <row r="28" spans="1:20" x14ac:dyDescent="0.25">
      <c r="A28" s="83" t="s">
        <v>92</v>
      </c>
      <c r="B28" s="51" t="s">
        <v>26</v>
      </c>
      <c r="C28" s="41" t="str">
        <f t="shared" si="9"/>
        <v>Cold</v>
      </c>
      <c r="D28" s="41" t="str">
        <f t="shared" si="10"/>
        <v>Wet</v>
      </c>
      <c r="E28" s="103"/>
      <c r="F28" s="83" t="s">
        <v>43</v>
      </c>
      <c r="G28" s="51" t="s">
        <v>27</v>
      </c>
      <c r="H28" s="41" t="str">
        <f t="shared" si="14"/>
        <v>Hot</v>
      </c>
      <c r="I28" s="41" t="str">
        <f t="shared" si="15"/>
        <v>Wet</v>
      </c>
      <c r="J28" s="103"/>
      <c r="K28" s="83" t="s">
        <v>82</v>
      </c>
      <c r="L28" s="51" t="s">
        <v>28</v>
      </c>
      <c r="M28" s="41" t="str">
        <f t="shared" si="2"/>
        <v>Cold</v>
      </c>
      <c r="N28" s="41" t="str">
        <f t="shared" si="3"/>
        <v>Dry</v>
      </c>
      <c r="O28" s="103"/>
      <c r="P28" s="83" t="s">
        <v>176</v>
      </c>
      <c r="Q28" s="97" t="s">
        <v>28</v>
      </c>
      <c r="R28" s="41" t="str">
        <f t="shared" si="12"/>
        <v>Cold</v>
      </c>
      <c r="S28" s="51" t="str">
        <f t="shared" si="13"/>
        <v>Dry</v>
      </c>
      <c r="T28" s="80"/>
    </row>
    <row r="29" spans="1:20" x14ac:dyDescent="0.25">
      <c r="A29" s="106" t="s">
        <v>94</v>
      </c>
      <c r="B29" s="98" t="s">
        <v>27</v>
      </c>
      <c r="C29" s="62" t="str">
        <f t="shared" si="9"/>
        <v>Hot</v>
      </c>
      <c r="D29" s="62" t="str">
        <f t="shared" si="10"/>
        <v>Wet</v>
      </c>
      <c r="E29" s="82"/>
      <c r="F29" s="106" t="s">
        <v>47</v>
      </c>
      <c r="G29" s="98" t="s">
        <v>25</v>
      </c>
      <c r="H29" s="62" t="str">
        <f t="shared" si="14"/>
        <v>Hot</v>
      </c>
      <c r="I29" s="62" t="str">
        <f t="shared" si="15"/>
        <v>Dry</v>
      </c>
      <c r="J29" s="82"/>
      <c r="K29" s="106" t="s">
        <v>84</v>
      </c>
      <c r="L29" s="98" t="s">
        <v>25</v>
      </c>
      <c r="M29" s="62" t="str">
        <f t="shared" si="2"/>
        <v>Hot</v>
      </c>
      <c r="N29" s="62" t="str">
        <f t="shared" si="3"/>
        <v>Dry</v>
      </c>
      <c r="O29" s="82"/>
      <c r="P29" s="106" t="s">
        <v>177</v>
      </c>
      <c r="Q29" s="96" t="s">
        <v>25</v>
      </c>
      <c r="R29" s="62" t="str">
        <f t="shared" si="12"/>
        <v>Hot</v>
      </c>
      <c r="S29" s="98" t="str">
        <f t="shared" si="13"/>
        <v>Dry</v>
      </c>
      <c r="T29" s="82"/>
    </row>
    <row r="30" spans="1:20" x14ac:dyDescent="0.25">
      <c r="A30" s="105" t="s">
        <v>96</v>
      </c>
      <c r="B30" s="117" t="s">
        <v>25</v>
      </c>
      <c r="C30" s="41" t="str">
        <f t="shared" si="9"/>
        <v>Hot</v>
      </c>
      <c r="D30" s="41" t="str">
        <f t="shared" si="10"/>
        <v>Dry</v>
      </c>
      <c r="E30" s="122"/>
      <c r="F30" s="83" t="s">
        <v>49</v>
      </c>
      <c r="G30" s="51" t="s">
        <v>28</v>
      </c>
      <c r="H30" s="41" t="str">
        <f t="shared" si="14"/>
        <v>Cold</v>
      </c>
      <c r="I30" s="41" t="str">
        <f t="shared" si="15"/>
        <v>Dry</v>
      </c>
      <c r="J30" s="103"/>
      <c r="K30" s="83" t="s">
        <v>85</v>
      </c>
      <c r="L30" s="51" t="s">
        <v>27</v>
      </c>
      <c r="M30" s="41" t="str">
        <f t="shared" si="2"/>
        <v>Hot</v>
      </c>
      <c r="N30" s="41" t="str">
        <f t="shared" si="3"/>
        <v>Wet</v>
      </c>
      <c r="O30" s="103"/>
      <c r="P30" s="83" t="s">
        <v>178</v>
      </c>
      <c r="Q30" s="51" t="s">
        <v>25</v>
      </c>
      <c r="R30" s="41" t="str">
        <f t="shared" si="12"/>
        <v>Hot</v>
      </c>
      <c r="S30" s="51" t="str">
        <f t="shared" si="13"/>
        <v>Dry</v>
      </c>
      <c r="T30" s="103"/>
    </row>
    <row r="31" spans="1:20" x14ac:dyDescent="0.25">
      <c r="A31" s="106" t="s">
        <v>98</v>
      </c>
      <c r="B31" s="98" t="s">
        <v>27</v>
      </c>
      <c r="C31" s="62" t="str">
        <f t="shared" si="9"/>
        <v>Hot</v>
      </c>
      <c r="D31" s="62" t="str">
        <f t="shared" si="10"/>
        <v>Wet</v>
      </c>
      <c r="E31" s="82"/>
      <c r="F31" s="106" t="s">
        <v>50</v>
      </c>
      <c r="G31" s="98" t="s">
        <v>27</v>
      </c>
      <c r="H31" s="62" t="str">
        <f t="shared" si="14"/>
        <v>Hot</v>
      </c>
      <c r="I31" s="62" t="str">
        <f t="shared" si="15"/>
        <v>Wet</v>
      </c>
      <c r="J31" s="82"/>
      <c r="K31" s="106" t="s">
        <v>87</v>
      </c>
      <c r="L31" s="98" t="s">
        <v>27</v>
      </c>
      <c r="M31" s="62" t="str">
        <f t="shared" si="2"/>
        <v>Hot</v>
      </c>
      <c r="N31" s="62" t="str">
        <f t="shared" si="3"/>
        <v>Wet</v>
      </c>
      <c r="O31" s="82"/>
      <c r="P31" s="106" t="s">
        <v>140</v>
      </c>
      <c r="Q31" s="98" t="s">
        <v>25</v>
      </c>
      <c r="R31" s="62" t="str">
        <f t="shared" ref="R31:R32" si="16">IF(OR(Q31="Choleric",Q31="Sanguine"),"Hot","Cold")</f>
        <v>Hot</v>
      </c>
      <c r="S31" s="98" t="str">
        <f t="shared" ref="S31:S32" si="17">IF(OR(Q31="Choleric",Q31="Phlegmatic"),"Dry","Wet")</f>
        <v>Dry</v>
      </c>
      <c r="T31" s="82"/>
    </row>
    <row r="32" spans="1:20" ht="15.75" thickBot="1" x14ac:dyDescent="0.3">
      <c r="A32" s="109" t="s">
        <v>100</v>
      </c>
      <c r="B32" s="102" t="s">
        <v>27</v>
      </c>
      <c r="C32" s="85" t="str">
        <f t="shared" si="9"/>
        <v>Hot</v>
      </c>
      <c r="D32" s="85" t="str">
        <f t="shared" si="10"/>
        <v>Wet</v>
      </c>
      <c r="E32" s="89"/>
      <c r="F32" s="109" t="s">
        <v>180</v>
      </c>
      <c r="G32" s="102" t="s">
        <v>25</v>
      </c>
      <c r="H32" s="85" t="str">
        <f t="shared" si="14"/>
        <v>Hot</v>
      </c>
      <c r="I32" s="85" t="str">
        <f t="shared" si="15"/>
        <v>Dry</v>
      </c>
      <c r="J32" s="89"/>
      <c r="K32" s="109" t="s">
        <v>89</v>
      </c>
      <c r="L32" s="102" t="s">
        <v>28</v>
      </c>
      <c r="M32" s="85" t="str">
        <f t="shared" si="2"/>
        <v>Cold</v>
      </c>
      <c r="N32" s="85" t="str">
        <f t="shared" si="3"/>
        <v>Dry</v>
      </c>
      <c r="O32" s="89"/>
      <c r="P32" s="87"/>
      <c r="Q32" s="113"/>
      <c r="R32" s="85" t="str">
        <f t="shared" si="16"/>
        <v>Cold</v>
      </c>
      <c r="S32" s="102" t="str">
        <f t="shared" si="17"/>
        <v>Wet</v>
      </c>
      <c r="T32" s="89"/>
    </row>
  </sheetData>
  <mergeCells count="2">
    <mergeCell ref="V1:W1"/>
    <mergeCell ref="X1:Y1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666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Costs</vt:lpstr>
      <vt:lpstr>Advances</vt:lpstr>
      <vt:lpstr>Worksheet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Rush</dc:creator>
  <cp:lastModifiedBy>Richard Rush</cp:lastModifiedBy>
  <cp:revision>4</cp:revision>
  <cp:lastPrinted>2015-01-16T13:07:00Z</cp:lastPrinted>
  <dcterms:created xsi:type="dcterms:W3CDTF">2015-01-12T11:41:59Z</dcterms:created>
  <dcterms:modified xsi:type="dcterms:W3CDTF">2015-02-02T15:11:14Z</dcterms:modified>
</cp:coreProperties>
</file>